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5aaaa1669fa93c4/Desktop/"/>
    </mc:Choice>
  </mc:AlternateContent>
  <xr:revisionPtr revIDLastSave="0" documentId="8_{E3B58F92-6876-424F-93C7-3AD4D1EBE215}" xr6:coauthVersionLast="47" xr6:coauthVersionMax="47" xr10:uidLastSave="{00000000-0000-0000-0000-000000000000}"/>
  <bookViews>
    <workbookView xWindow="-98" yWindow="-98" windowWidth="17115" windowHeight="10876" activeTab="2" xr2:uid="{942AD353-BC3B-4524-B42C-EFFAAD4B34E6}"/>
  </bookViews>
  <sheets>
    <sheet name="CREATING FORMULA-1" sheetId="1" r:id="rId1"/>
    <sheet name="CREATING FORMULA-2" sheetId="2" r:id="rId2"/>
    <sheet name="CREATING FORMULA-3" sheetId="3" r:id="rId3"/>
    <sheet name="CREATING FORMULA-4" sheetId="4" r:id="rId4"/>
    <sheet name="CREATING FORMULA-5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5" l="1"/>
  <c r="H11" i="5"/>
  <c r="H10" i="5"/>
  <c r="H9" i="5"/>
  <c r="H8" i="5"/>
  <c r="H7" i="5"/>
  <c r="H6" i="5"/>
  <c r="H5" i="5"/>
  <c r="H4" i="5"/>
  <c r="G15" i="5" s="1"/>
  <c r="J111" i="4"/>
  <c r="I111" i="4"/>
  <c r="H111" i="4"/>
  <c r="J110" i="4"/>
  <c r="I110" i="4"/>
  <c r="H110" i="4"/>
  <c r="J109" i="4"/>
  <c r="I109" i="4"/>
  <c r="H109" i="4"/>
  <c r="J108" i="4"/>
  <c r="I108" i="4"/>
  <c r="H108" i="4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25" i="3" s="1"/>
  <c r="F7" i="3"/>
  <c r="F6" i="3"/>
  <c r="F5" i="3"/>
  <c r="F4" i="3"/>
  <c r="F15" i="2"/>
  <c r="F13" i="2"/>
  <c r="F12" i="2"/>
  <c r="F11" i="2"/>
  <c r="F10" i="2"/>
  <c r="F9" i="2"/>
  <c r="F8" i="2"/>
  <c r="F7" i="2"/>
  <c r="F6" i="2"/>
  <c r="F16" i="2" s="1"/>
  <c r="F5" i="2"/>
  <c r="F4" i="2"/>
  <c r="E23" i="1"/>
  <c r="E22" i="1"/>
  <c r="E21" i="1"/>
  <c r="E20" i="1"/>
  <c r="F26" i="3" l="1"/>
</calcChain>
</file>

<file path=xl/sharedStrings.xml><?xml version="1.0" encoding="utf-8"?>
<sst xmlns="http://schemas.openxmlformats.org/spreadsheetml/2006/main" count="605" uniqueCount="274">
  <si>
    <t>SHORTEST CELEBRITY MARRIAGES</t>
  </si>
  <si>
    <t>Bride</t>
  </si>
  <si>
    <t>Groom</t>
  </si>
  <si>
    <t>Days together</t>
  </si>
  <si>
    <t>Britney Spears</t>
  </si>
  <si>
    <t>Jason Allen Alexander</t>
  </si>
  <si>
    <t>Lisa Marie Presley</t>
  </si>
  <si>
    <t>Nicholas Cage</t>
  </si>
  <si>
    <t>Jennifer Lopez</t>
  </si>
  <si>
    <t>Cris Judd</t>
  </si>
  <si>
    <t>Courtney Thorne-Smith</t>
  </si>
  <si>
    <t>Andrew Conrad</t>
  </si>
  <si>
    <t>Carmen Electra</t>
  </si>
  <si>
    <t>Dennis Rodman</t>
  </si>
  <si>
    <t>Donna Peele</t>
  </si>
  <si>
    <t>Charlie Sheen</t>
  </si>
  <si>
    <t>Drew Barrymore</t>
  </si>
  <si>
    <t>Jeremy Thomas</t>
  </si>
  <si>
    <t>Shannen Doherty</t>
  </si>
  <si>
    <t>Ashley Hamilton</t>
  </si>
  <si>
    <t>Cher</t>
  </si>
  <si>
    <t>Greg Allman</t>
  </si>
  <si>
    <t>Michelle Phillips</t>
  </si>
  <si>
    <t>Dennis Hopper</t>
  </si>
  <si>
    <t>Ethel Merman</t>
  </si>
  <si>
    <t>Ernest Borgnine</t>
  </si>
  <si>
    <t>Elizabeth Taylor</t>
  </si>
  <si>
    <t>Nicky Hilton</t>
  </si>
  <si>
    <t>Jean Acker</t>
  </si>
  <si>
    <t>Rudolph Valentino</t>
  </si>
  <si>
    <t xml:space="preserve">TOTAL </t>
  </si>
  <si>
    <t>AVERAGE</t>
  </si>
  <si>
    <t>LONGEST</t>
  </si>
  <si>
    <t>SHORTEST</t>
  </si>
  <si>
    <t>The 10 Richest People in the World 2007</t>
  </si>
  <si>
    <t>Rank</t>
  </si>
  <si>
    <t>Name</t>
  </si>
  <si>
    <t>Age</t>
  </si>
  <si>
    <t>Wealth ($bil)</t>
  </si>
  <si>
    <t>Wealth per year</t>
  </si>
  <si>
    <t>William Gates III</t>
  </si>
  <si>
    <t>Warren Buffett</t>
  </si>
  <si>
    <t>Carlos Slim Helu</t>
  </si>
  <si>
    <t>Ingvar Kamprad &amp; family</t>
  </si>
  <si>
    <t>Lakshmi Mittal</t>
  </si>
  <si>
    <t>Sheldon Adelson</t>
  </si>
  <si>
    <t>Bernard Arnault</t>
  </si>
  <si>
    <t>Amancio Ortega</t>
  </si>
  <si>
    <t>Li Ka-shing</t>
  </si>
  <si>
    <t>David Thomson &amp; family</t>
  </si>
  <si>
    <t>Total</t>
  </si>
  <si>
    <t>Average</t>
  </si>
  <si>
    <t>Movie</t>
  </si>
  <si>
    <t>Budget ($)</t>
  </si>
  <si>
    <t>World Gross ($)</t>
  </si>
  <si>
    <t>Profit</t>
  </si>
  <si>
    <t>Spider-Man 3</t>
  </si>
  <si>
    <t>King Kong (2005)</t>
  </si>
  <si>
    <t>Superman Returns</t>
  </si>
  <si>
    <t>Spider-Man 2</t>
  </si>
  <si>
    <t>Titanic</t>
  </si>
  <si>
    <t>Chronicles of Narnia, The</t>
  </si>
  <si>
    <t>Wild Wild West</t>
  </si>
  <si>
    <t>Evan Almighty</t>
  </si>
  <si>
    <t>Waterworld</t>
  </si>
  <si>
    <t>Terminator 3: Rise of the Machines</t>
  </si>
  <si>
    <t>Polar Express, The</t>
  </si>
  <si>
    <t>Van Helsing</t>
  </si>
  <si>
    <t>Shrek the Third</t>
  </si>
  <si>
    <t>Poseidon</t>
  </si>
  <si>
    <t>Alexander</t>
  </si>
  <si>
    <t>Pearl Harbor</t>
  </si>
  <si>
    <t>Harry Potter and the Goblet of Fire</t>
  </si>
  <si>
    <t>Harry Potter and the Order of the Phoenix</t>
  </si>
  <si>
    <t>Mission: Impossible III</t>
  </si>
  <si>
    <t>Troy</t>
  </si>
  <si>
    <t>Highest</t>
  </si>
  <si>
    <t>Lowest</t>
  </si>
  <si>
    <t>Building</t>
  </si>
  <si>
    <t>City</t>
  </si>
  <si>
    <t>Country</t>
  </si>
  <si>
    <t>Year</t>
  </si>
  <si>
    <t>Decade</t>
  </si>
  <si>
    <t>Building type</t>
  </si>
  <si>
    <t>Storeys</t>
  </si>
  <si>
    <t>Metres</t>
  </si>
  <si>
    <t>Cost ($m)</t>
  </si>
  <si>
    <t>Woolworth Building</t>
  </si>
  <si>
    <t>New York</t>
  </si>
  <si>
    <t>United States</t>
  </si>
  <si>
    <t>1910s</t>
  </si>
  <si>
    <t>Normal</t>
  </si>
  <si>
    <t>G.E. Building</t>
  </si>
  <si>
    <t>1930s</t>
  </si>
  <si>
    <t>40 Wall Street</t>
  </si>
  <si>
    <t>American International Building</t>
  </si>
  <si>
    <t>Chrysler Building</t>
  </si>
  <si>
    <t>Large</t>
  </si>
  <si>
    <t>Empire State Building</t>
  </si>
  <si>
    <t>Palace of Culture and Science</t>
  </si>
  <si>
    <t>Warsaw</t>
  </si>
  <si>
    <t>Poland</t>
  </si>
  <si>
    <t>1950s</t>
  </si>
  <si>
    <t>Moscow State University</t>
  </si>
  <si>
    <t>Moscow</t>
  </si>
  <si>
    <t>Russia</t>
  </si>
  <si>
    <t>Bank of America Center</t>
  </si>
  <si>
    <t>San Francisco</t>
  </si>
  <si>
    <t>1960s</t>
  </si>
  <si>
    <t>MetLife</t>
  </si>
  <si>
    <t>One Chase Manhattan Plaza</t>
  </si>
  <si>
    <t>One First National Plaza</t>
  </si>
  <si>
    <t>Chicago</t>
  </si>
  <si>
    <t>John Hancock Center</t>
  </si>
  <si>
    <t>IDS Center</t>
  </si>
  <si>
    <t>Minneapolis</t>
  </si>
  <si>
    <t>1970s</t>
  </si>
  <si>
    <t>Canadian Imperial Bank of Commerce</t>
  </si>
  <si>
    <t>Toronto</t>
  </si>
  <si>
    <t>Canada</t>
  </si>
  <si>
    <t>John Hancock Tower</t>
  </si>
  <si>
    <t>Boston</t>
  </si>
  <si>
    <t>USX Tower</t>
  </si>
  <si>
    <t>Pittsburgh</t>
  </si>
  <si>
    <t>Transamerica Pyramid</t>
  </si>
  <si>
    <t>Water Tower Place</t>
  </si>
  <si>
    <t>First Interstate Tower</t>
  </si>
  <si>
    <t>Los Angeles</t>
  </si>
  <si>
    <t>Renaissance Tower</t>
  </si>
  <si>
    <t>Dallas</t>
  </si>
  <si>
    <t>Citicorp Center</t>
  </si>
  <si>
    <t>First Canadian Place</t>
  </si>
  <si>
    <t>Amoco Building</t>
  </si>
  <si>
    <t>Sears Tower</t>
  </si>
  <si>
    <t>Very large</t>
  </si>
  <si>
    <t>Equitable Tower</t>
  </si>
  <si>
    <t>1980s</t>
  </si>
  <si>
    <t>Three First National Plaza</t>
  </si>
  <si>
    <t>Kompleks Tun Abdul Razak Building</t>
  </si>
  <si>
    <t>Penang</t>
  </si>
  <si>
    <t>Malaysia</t>
  </si>
  <si>
    <t>Heritage Plaza</t>
  </si>
  <si>
    <t>Houston</t>
  </si>
  <si>
    <t>Norwest Center</t>
  </si>
  <si>
    <t>Treasury Building</t>
  </si>
  <si>
    <t>Singapore City</t>
  </si>
  <si>
    <t>Singapore</t>
  </si>
  <si>
    <t>Office Towers</t>
  </si>
  <si>
    <t>Caracas</t>
  </si>
  <si>
    <t>Venzuela</t>
  </si>
  <si>
    <t>Worldwide Plaza</t>
  </si>
  <si>
    <t>NationsBank Center</t>
  </si>
  <si>
    <t>Bank One Center</t>
  </si>
  <si>
    <t>Malayan Bank</t>
  </si>
  <si>
    <t>Kuala Lumpur</t>
  </si>
  <si>
    <t>CitySpire</t>
  </si>
  <si>
    <t>Rialto Tower</t>
  </si>
  <si>
    <t>Melbourne</t>
  </si>
  <si>
    <t>Australia</t>
  </si>
  <si>
    <t>Korea Life Insurance Company</t>
  </si>
  <si>
    <t>Seoul</t>
  </si>
  <si>
    <t>South Korea</t>
  </si>
  <si>
    <t>One Atlantic Center</t>
  </si>
  <si>
    <t>Atlanta</t>
  </si>
  <si>
    <t>900 North Michigan Ave.</t>
  </si>
  <si>
    <t>Scotia Plaza</t>
  </si>
  <si>
    <t>Williams Tower</t>
  </si>
  <si>
    <t>Overseas Union Bank Centre</t>
  </si>
  <si>
    <t>NationsBank Plaza</t>
  </si>
  <si>
    <t>Columbia Seafirst Center</t>
  </si>
  <si>
    <t>Seattle</t>
  </si>
  <si>
    <t>One Liberty Place</t>
  </si>
  <si>
    <t>Philadelphia</t>
  </si>
  <si>
    <t>Wells Fargo Plaza</t>
  </si>
  <si>
    <t>Chase Tower</t>
  </si>
  <si>
    <t>AT&amp;T Corporate Center</t>
  </si>
  <si>
    <t>Bank of China Tower</t>
  </si>
  <si>
    <t>Hong Kong</t>
  </si>
  <si>
    <t>China</t>
  </si>
  <si>
    <t>Carnegie Hall Tower</t>
  </si>
  <si>
    <t>1990s</t>
  </si>
  <si>
    <t>Shinjuku Park Tower</t>
  </si>
  <si>
    <t>Tokyo</t>
  </si>
  <si>
    <t>Japan</t>
  </si>
  <si>
    <t>Opera City Tower</t>
  </si>
  <si>
    <t>One Ninety One Peachtree Tower</t>
  </si>
  <si>
    <t>First Bank Place</t>
  </si>
  <si>
    <t>One Canada Square</t>
  </si>
  <si>
    <t>London</t>
  </si>
  <si>
    <t>United Kingdom</t>
  </si>
  <si>
    <t>Empire Tower</t>
  </si>
  <si>
    <t>Mellon Bank Center</t>
  </si>
  <si>
    <t>Tokyo City Hall</t>
  </si>
  <si>
    <t>Shin Kong Life Tower</t>
  </si>
  <si>
    <t>Taipei</t>
  </si>
  <si>
    <t>Taiwan</t>
  </si>
  <si>
    <t>BNI City Tower</t>
  </si>
  <si>
    <t>Jakarta</t>
  </si>
  <si>
    <t>Indonesia</t>
  </si>
  <si>
    <t>World Trade Center</t>
  </si>
  <si>
    <t>Osaka</t>
  </si>
  <si>
    <t>Rinku Gate Tower</t>
  </si>
  <si>
    <t>Messeturm</t>
  </si>
  <si>
    <t>Frankfurt</t>
  </si>
  <si>
    <t>Germany</t>
  </si>
  <si>
    <t>Two Liberty Place</t>
  </si>
  <si>
    <t>BCE Place–Canada Trust Tower</t>
  </si>
  <si>
    <t>SunTrust Plaza</t>
  </si>
  <si>
    <t>NationsBank Corporate Center</t>
  </si>
  <si>
    <t>Charlotte</t>
  </si>
  <si>
    <t>Republic Plaza</t>
  </si>
  <si>
    <t>United Overseas Bank Plaza</t>
  </si>
  <si>
    <t>Sunjoy Tomorrow Square</t>
  </si>
  <si>
    <t>Shanghai</t>
  </si>
  <si>
    <t>Cheung Kong Center</t>
  </si>
  <si>
    <t>Key Tower</t>
  </si>
  <si>
    <t>Cleveland</t>
  </si>
  <si>
    <t>311 South Wacker Drive</t>
  </si>
  <si>
    <t>Landmark Tower</t>
  </si>
  <si>
    <t>Yokohama</t>
  </si>
  <si>
    <t>Commerzbank Tower</t>
  </si>
  <si>
    <t>Ryugyong Hotel</t>
  </si>
  <si>
    <t>Pyongyang</t>
  </si>
  <si>
    <t>North Korea</t>
  </si>
  <si>
    <t>Two Prudential Plaza</t>
  </si>
  <si>
    <t>Library Tower</t>
  </si>
  <si>
    <t>Telekom Malaysia Headquarters</t>
  </si>
  <si>
    <t>Bank of America Plaza</t>
  </si>
  <si>
    <t>Baiyoke Tower II</t>
  </si>
  <si>
    <t>Bangkok</t>
  </si>
  <si>
    <t>Thailand</t>
  </si>
  <si>
    <t>Burj al Arab Hotel</t>
  </si>
  <si>
    <t>Dubai</t>
  </si>
  <si>
    <t>T &amp; C Tower</t>
  </si>
  <si>
    <t>Kaohsiung</t>
  </si>
  <si>
    <t>The Center</t>
  </si>
  <si>
    <t>Central Plaza</t>
  </si>
  <si>
    <t>Shun Hing Square</t>
  </si>
  <si>
    <t>Shenzhen</t>
  </si>
  <si>
    <t>Citic Plaza</t>
  </si>
  <si>
    <t>Guangzhou</t>
  </si>
  <si>
    <t>Jin Mao Building</t>
  </si>
  <si>
    <t>Petronas Tower 1</t>
  </si>
  <si>
    <t>Petronas Tower 2</t>
  </si>
  <si>
    <t>JR Central Towers</t>
  </si>
  <si>
    <t>Nagoya</t>
  </si>
  <si>
    <t>2000s</t>
  </si>
  <si>
    <t>Faisaliah Complex</t>
  </si>
  <si>
    <t>Riyadh</t>
  </si>
  <si>
    <t>Saudi Arabia</t>
  </si>
  <si>
    <t>Plaza66</t>
  </si>
  <si>
    <t>Emirates Tower Two</t>
  </si>
  <si>
    <t>Kingdom Centre</t>
  </si>
  <si>
    <t>Emirates Tower One</t>
  </si>
  <si>
    <t>Totals</t>
  </si>
  <si>
    <t>Averages</t>
  </si>
  <si>
    <t>Animal</t>
  </si>
  <si>
    <t>Poohsticks score</t>
  </si>
  <si>
    <t>Matches Played</t>
  </si>
  <si>
    <t>Average Score</t>
  </si>
  <si>
    <t>Eeyore</t>
  </si>
  <si>
    <t>Mammal</t>
  </si>
  <si>
    <t>Kanga</t>
  </si>
  <si>
    <t>Marsupial</t>
  </si>
  <si>
    <t>Pooh Bear</t>
  </si>
  <si>
    <t>Rabbit</t>
  </si>
  <si>
    <t>Rodent</t>
  </si>
  <si>
    <t>Christopher Robin</t>
  </si>
  <si>
    <t>Roo</t>
  </si>
  <si>
    <t>Wol</t>
  </si>
  <si>
    <t>Bird</t>
  </si>
  <si>
    <t>Piglet</t>
  </si>
  <si>
    <t>Tigger</t>
  </si>
  <si>
    <t>Overall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</si>
</sst>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Continuous"/>
    </xf>
    <xf numFmtId="2" fontId="0" fillId="0" borderId="0" xfId="0" applyNumberFormat="1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530D13-1BA4-4499-B365-C8D5A5612DED}">
  <dimension ref="C4:E23"/>
  <sheetViews>
    <sheetView topLeftCell="A17" workbookViewId="0">
      <selection activeCell="C35" sqref="C35:C37"/>
    </sheetView>
  </sheetViews>
  <sheetFormatPr defaultRowHeight="14.25" x14ac:dyDescent="0.45"/>
  <cols>
    <col min="3" max="3" width="27.6640625" bestFit="1" customWidth="1"/>
    <col min="4" max="4" width="18" bestFit="1" customWidth="1"/>
    <col min="5" max="5" width="11.73046875" bestFit="1" customWidth="1"/>
  </cols>
  <sheetData>
    <row r="4" spans="3:5" x14ac:dyDescent="0.45">
      <c r="C4" t="s">
        <v>0</v>
      </c>
    </row>
    <row r="5" spans="3:5" x14ac:dyDescent="0.45">
      <c r="C5" t="s">
        <v>1</v>
      </c>
      <c r="D5" t="s">
        <v>2</v>
      </c>
      <c r="E5" t="s">
        <v>3</v>
      </c>
    </row>
    <row r="6" spans="3:5" x14ac:dyDescent="0.45">
      <c r="C6" t="s">
        <v>4</v>
      </c>
      <c r="D6" t="s">
        <v>5</v>
      </c>
      <c r="E6">
        <v>0.2</v>
      </c>
    </row>
    <row r="7" spans="3:5" x14ac:dyDescent="0.45">
      <c r="C7" t="s">
        <v>6</v>
      </c>
      <c r="D7" t="s">
        <v>7</v>
      </c>
      <c r="E7">
        <v>107</v>
      </c>
    </row>
    <row r="8" spans="3:5" x14ac:dyDescent="0.45">
      <c r="C8" t="s">
        <v>8</v>
      </c>
      <c r="D8" t="s">
        <v>9</v>
      </c>
      <c r="E8">
        <v>273</v>
      </c>
    </row>
    <row r="9" spans="3:5" x14ac:dyDescent="0.45">
      <c r="C9" t="s">
        <v>10</v>
      </c>
      <c r="D9" t="s">
        <v>11</v>
      </c>
      <c r="E9">
        <v>214</v>
      </c>
    </row>
    <row r="10" spans="3:5" x14ac:dyDescent="0.45">
      <c r="C10" t="s">
        <v>12</v>
      </c>
      <c r="D10" t="s">
        <v>13</v>
      </c>
      <c r="E10">
        <v>150</v>
      </c>
    </row>
    <row r="11" spans="3:5" x14ac:dyDescent="0.45">
      <c r="C11" t="s">
        <v>14</v>
      </c>
      <c r="D11" t="s">
        <v>15</v>
      </c>
      <c r="E11">
        <v>146</v>
      </c>
    </row>
    <row r="12" spans="3:5" x14ac:dyDescent="0.45">
      <c r="C12" t="s">
        <v>16</v>
      </c>
      <c r="D12" t="s">
        <v>17</v>
      </c>
      <c r="E12">
        <v>30</v>
      </c>
    </row>
    <row r="13" spans="3:5" x14ac:dyDescent="0.45">
      <c r="C13" t="s">
        <v>18</v>
      </c>
      <c r="D13" t="s">
        <v>19</v>
      </c>
      <c r="E13">
        <v>153</v>
      </c>
    </row>
    <row r="14" spans="3:5" x14ac:dyDescent="0.45">
      <c r="C14" t="s">
        <v>20</v>
      </c>
      <c r="D14" t="s">
        <v>21</v>
      </c>
      <c r="E14">
        <v>9</v>
      </c>
    </row>
    <row r="15" spans="3:5" x14ac:dyDescent="0.45">
      <c r="C15" t="s">
        <v>22</v>
      </c>
      <c r="D15" t="s">
        <v>23</v>
      </c>
      <c r="E15">
        <v>8</v>
      </c>
    </row>
    <row r="16" spans="3:5" x14ac:dyDescent="0.45">
      <c r="C16" t="s">
        <v>24</v>
      </c>
      <c r="D16" t="s">
        <v>25</v>
      </c>
      <c r="E16">
        <v>32</v>
      </c>
    </row>
    <row r="17" spans="3:5" x14ac:dyDescent="0.45">
      <c r="C17" t="s">
        <v>26</v>
      </c>
      <c r="D17" t="s">
        <v>27</v>
      </c>
      <c r="E17">
        <v>245</v>
      </c>
    </row>
    <row r="18" spans="3:5" x14ac:dyDescent="0.45">
      <c r="C18" t="s">
        <v>28</v>
      </c>
      <c r="D18" t="s">
        <v>29</v>
      </c>
      <c r="E18">
        <v>0.25</v>
      </c>
    </row>
    <row r="20" spans="3:5" x14ac:dyDescent="0.45">
      <c r="D20" t="s">
        <v>30</v>
      </c>
      <c r="E20">
        <f>SUM(E6:E18)</f>
        <v>1367.45</v>
      </c>
    </row>
    <row r="21" spans="3:5" x14ac:dyDescent="0.45">
      <c r="D21" t="s">
        <v>31</v>
      </c>
      <c r="E21">
        <f>AVERAGE(E6:E18)</f>
        <v>105.18846153846154</v>
      </c>
    </row>
    <row r="22" spans="3:5" x14ac:dyDescent="0.45">
      <c r="D22" t="s">
        <v>32</v>
      </c>
      <c r="E22">
        <f>MAX(E6:E18)</f>
        <v>273</v>
      </c>
    </row>
    <row r="23" spans="3:5" x14ac:dyDescent="0.45">
      <c r="D23" t="s">
        <v>33</v>
      </c>
      <c r="E23">
        <f>MIN(E6:E19)</f>
        <v>0.2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37C06-1053-4919-954E-54119D4E5399}">
  <dimension ref="B2:G16"/>
  <sheetViews>
    <sheetView workbookViewId="0">
      <selection sqref="A1:XFD1048576"/>
    </sheetView>
  </sheetViews>
  <sheetFormatPr defaultRowHeight="14.25" x14ac:dyDescent="0.45"/>
  <cols>
    <col min="2" max="2" width="8.73046875" customWidth="1"/>
    <col min="3" max="3" width="20.3984375" bestFit="1" customWidth="1"/>
    <col min="4" max="4" width="6.265625" customWidth="1"/>
    <col min="5" max="5" width="11.06640625" bestFit="1" customWidth="1"/>
    <col min="6" max="6" width="13.46484375" bestFit="1" customWidth="1"/>
  </cols>
  <sheetData>
    <row r="2" spans="2:7" x14ac:dyDescent="0.45">
      <c r="B2" s="1" t="s">
        <v>34</v>
      </c>
      <c r="C2" s="1"/>
      <c r="D2" s="1"/>
      <c r="E2" s="1"/>
      <c r="F2" s="1"/>
      <c r="G2" s="1"/>
    </row>
    <row r="3" spans="2:7" x14ac:dyDescent="0.45">
      <c r="B3" t="s">
        <v>35</v>
      </c>
      <c r="C3" t="s">
        <v>36</v>
      </c>
      <c r="D3" t="s">
        <v>37</v>
      </c>
      <c r="E3" t="s">
        <v>38</v>
      </c>
      <c r="F3" t="s">
        <v>39</v>
      </c>
    </row>
    <row r="4" spans="2:7" x14ac:dyDescent="0.45">
      <c r="B4">
        <v>1</v>
      </c>
      <c r="C4" t="s">
        <v>40</v>
      </c>
      <c r="D4">
        <v>51</v>
      </c>
      <c r="E4">
        <v>56</v>
      </c>
      <c r="F4" s="2">
        <f>E4/D4</f>
        <v>1.0980392156862746</v>
      </c>
    </row>
    <row r="5" spans="2:7" x14ac:dyDescent="0.45">
      <c r="B5">
        <v>2</v>
      </c>
      <c r="C5" t="s">
        <v>41</v>
      </c>
      <c r="D5">
        <v>76</v>
      </c>
      <c r="E5">
        <v>52</v>
      </c>
      <c r="F5" s="2">
        <f t="shared" ref="F5:F13" si="0">E5/D5</f>
        <v>0.68421052631578949</v>
      </c>
    </row>
    <row r="6" spans="2:7" x14ac:dyDescent="0.45">
      <c r="B6">
        <v>3</v>
      </c>
      <c r="C6" t="s">
        <v>42</v>
      </c>
      <c r="D6">
        <v>67</v>
      </c>
      <c r="E6">
        <v>49</v>
      </c>
      <c r="F6" s="2">
        <f t="shared" si="0"/>
        <v>0.73134328358208955</v>
      </c>
    </row>
    <row r="7" spans="2:7" x14ac:dyDescent="0.45">
      <c r="B7">
        <v>4</v>
      </c>
      <c r="C7" t="s">
        <v>43</v>
      </c>
      <c r="D7">
        <v>80</v>
      </c>
      <c r="E7">
        <v>33</v>
      </c>
      <c r="F7" s="2">
        <f t="shared" si="0"/>
        <v>0.41249999999999998</v>
      </c>
    </row>
    <row r="8" spans="2:7" x14ac:dyDescent="0.45">
      <c r="B8">
        <v>5</v>
      </c>
      <c r="C8" t="s">
        <v>44</v>
      </c>
      <c r="D8">
        <v>56</v>
      </c>
      <c r="E8">
        <v>32</v>
      </c>
      <c r="F8" s="2">
        <f t="shared" si="0"/>
        <v>0.5714285714285714</v>
      </c>
    </row>
    <row r="9" spans="2:7" x14ac:dyDescent="0.45">
      <c r="B9">
        <v>6</v>
      </c>
      <c r="C9" t="s">
        <v>45</v>
      </c>
      <c r="D9">
        <v>73</v>
      </c>
      <c r="E9">
        <v>26.5</v>
      </c>
      <c r="F9" s="2">
        <f t="shared" si="0"/>
        <v>0.36301369863013699</v>
      </c>
    </row>
    <row r="10" spans="2:7" x14ac:dyDescent="0.45">
      <c r="B10">
        <v>7</v>
      </c>
      <c r="C10" t="s">
        <v>46</v>
      </c>
      <c r="D10">
        <v>58</v>
      </c>
      <c r="E10">
        <v>26</v>
      </c>
      <c r="F10" s="2">
        <f t="shared" si="0"/>
        <v>0.44827586206896552</v>
      </c>
    </row>
    <row r="11" spans="2:7" x14ac:dyDescent="0.45">
      <c r="B11">
        <v>8</v>
      </c>
      <c r="C11" t="s">
        <v>47</v>
      </c>
      <c r="D11">
        <v>71</v>
      </c>
      <c r="E11">
        <v>24</v>
      </c>
      <c r="F11" s="2">
        <f t="shared" si="0"/>
        <v>0.3380281690140845</v>
      </c>
    </row>
    <row r="12" spans="2:7" x14ac:dyDescent="0.45">
      <c r="B12">
        <v>9</v>
      </c>
      <c r="C12" t="s">
        <v>48</v>
      </c>
      <c r="D12">
        <v>78</v>
      </c>
      <c r="E12">
        <v>23</v>
      </c>
      <c r="F12" s="2">
        <f t="shared" si="0"/>
        <v>0.29487179487179488</v>
      </c>
    </row>
    <row r="13" spans="2:7" x14ac:dyDescent="0.45">
      <c r="B13">
        <v>10</v>
      </c>
      <c r="C13" t="s">
        <v>49</v>
      </c>
      <c r="D13">
        <v>49</v>
      </c>
      <c r="E13">
        <v>22</v>
      </c>
      <c r="F13" s="2">
        <f t="shared" si="0"/>
        <v>0.44897959183673469</v>
      </c>
    </row>
    <row r="15" spans="2:7" x14ac:dyDescent="0.45">
      <c r="E15" t="s">
        <v>50</v>
      </c>
      <c r="F15" s="2">
        <f>SUM(F4:F13)</f>
        <v>5.3906907134344415</v>
      </c>
    </row>
    <row r="16" spans="2:7" x14ac:dyDescent="0.45">
      <c r="E16" t="s">
        <v>51</v>
      </c>
      <c r="F16" s="2">
        <f>AVERAGE(F4:F13)</f>
        <v>0.53906907134344417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BC7F5-1AA9-4F91-8E30-8C1364FB86ED}">
  <dimension ref="C3:F26"/>
  <sheetViews>
    <sheetView tabSelected="1" topLeftCell="A16" workbookViewId="0">
      <selection activeCell="F25" sqref="F25"/>
    </sheetView>
  </sheetViews>
  <sheetFormatPr defaultRowHeight="14.25" x14ac:dyDescent="0.45"/>
  <cols>
    <col min="3" max="3" width="34.19921875" bestFit="1" customWidth="1"/>
    <col min="4" max="4" width="11.1328125" bestFit="1" customWidth="1"/>
    <col min="5" max="5" width="13.1328125" bestFit="1" customWidth="1"/>
    <col min="6" max="6" width="12.59765625" bestFit="1" customWidth="1"/>
  </cols>
  <sheetData>
    <row r="3" spans="3:6" x14ac:dyDescent="0.45">
      <c r="C3" t="s">
        <v>52</v>
      </c>
      <c r="D3" t="s">
        <v>53</v>
      </c>
      <c r="E3" t="s">
        <v>54</v>
      </c>
      <c r="F3" t="s">
        <v>55</v>
      </c>
    </row>
    <row r="4" spans="3:6" x14ac:dyDescent="0.45">
      <c r="C4" t="s">
        <v>56</v>
      </c>
      <c r="D4" s="3">
        <v>258000000</v>
      </c>
      <c r="E4" s="3">
        <v>887436184</v>
      </c>
      <c r="F4" s="3">
        <f>E4-D4</f>
        <v>629436184</v>
      </c>
    </row>
    <row r="5" spans="3:6" x14ac:dyDescent="0.45">
      <c r="C5" t="s">
        <v>57</v>
      </c>
      <c r="D5" s="3">
        <v>207000000</v>
      </c>
      <c r="E5" s="3">
        <v>553080025</v>
      </c>
      <c r="F5" s="3">
        <f t="shared" ref="F5:F23" si="0">E5-D5</f>
        <v>346080025</v>
      </c>
    </row>
    <row r="6" spans="3:6" x14ac:dyDescent="0.45">
      <c r="C6" t="s">
        <v>58</v>
      </c>
      <c r="D6" s="3">
        <v>204000000</v>
      </c>
      <c r="E6" s="3">
        <v>391081192</v>
      </c>
      <c r="F6" s="3">
        <f t="shared" si="0"/>
        <v>187081192</v>
      </c>
    </row>
    <row r="7" spans="3:6" x14ac:dyDescent="0.45">
      <c r="C7" t="s">
        <v>59</v>
      </c>
      <c r="D7" s="3">
        <v>200000000</v>
      </c>
      <c r="E7" s="3">
        <v>784024485</v>
      </c>
      <c r="F7" s="3">
        <f t="shared" si="0"/>
        <v>584024485</v>
      </c>
    </row>
    <row r="8" spans="3:6" x14ac:dyDescent="0.45">
      <c r="C8" t="s">
        <v>60</v>
      </c>
      <c r="D8" s="3">
        <v>200000000</v>
      </c>
      <c r="E8" s="3">
        <v>1835400000</v>
      </c>
      <c r="F8" s="3">
        <f t="shared" si="0"/>
        <v>1635400000</v>
      </c>
    </row>
    <row r="9" spans="3:6" x14ac:dyDescent="0.45">
      <c r="C9" t="s">
        <v>61</v>
      </c>
      <c r="D9" s="3">
        <v>180000000</v>
      </c>
      <c r="E9" s="3">
        <v>748806957</v>
      </c>
      <c r="F9" s="3">
        <f t="shared" si="0"/>
        <v>568806957</v>
      </c>
    </row>
    <row r="10" spans="3:6" x14ac:dyDescent="0.45">
      <c r="C10" t="s">
        <v>62</v>
      </c>
      <c r="D10" s="3">
        <v>175000000</v>
      </c>
      <c r="E10" s="3">
        <v>217700000</v>
      </c>
      <c r="F10" s="3">
        <f t="shared" si="0"/>
        <v>42700000</v>
      </c>
    </row>
    <row r="11" spans="3:6" x14ac:dyDescent="0.45">
      <c r="C11" t="s">
        <v>63</v>
      </c>
      <c r="D11" s="3">
        <v>175000000</v>
      </c>
      <c r="E11" s="3">
        <v>120698890</v>
      </c>
      <c r="F11" s="3">
        <f t="shared" si="0"/>
        <v>-54301110</v>
      </c>
    </row>
    <row r="12" spans="3:6" x14ac:dyDescent="0.45">
      <c r="C12" t="s">
        <v>64</v>
      </c>
      <c r="D12" s="3">
        <v>175000000</v>
      </c>
      <c r="E12" s="3">
        <v>264246220</v>
      </c>
      <c r="F12" s="3">
        <f t="shared" si="0"/>
        <v>89246220</v>
      </c>
    </row>
    <row r="13" spans="3:6" x14ac:dyDescent="0.45">
      <c r="C13" t="s">
        <v>65</v>
      </c>
      <c r="D13" s="3">
        <v>170000000</v>
      </c>
      <c r="E13" s="3">
        <v>433058296</v>
      </c>
      <c r="F13" s="3">
        <f t="shared" si="0"/>
        <v>263058296</v>
      </c>
    </row>
    <row r="14" spans="3:6" x14ac:dyDescent="0.45">
      <c r="C14" t="s">
        <v>66</v>
      </c>
      <c r="D14" s="3">
        <v>170000000</v>
      </c>
      <c r="E14" s="3">
        <v>296596043</v>
      </c>
      <c r="F14" s="3">
        <f t="shared" si="0"/>
        <v>126596043</v>
      </c>
    </row>
    <row r="15" spans="3:6" x14ac:dyDescent="0.45">
      <c r="C15" t="s">
        <v>67</v>
      </c>
      <c r="D15" s="3">
        <v>170000000</v>
      </c>
      <c r="E15" s="3">
        <v>300150546</v>
      </c>
      <c r="F15" s="3">
        <f t="shared" si="0"/>
        <v>130150546</v>
      </c>
    </row>
    <row r="16" spans="3:6" x14ac:dyDescent="0.45">
      <c r="C16" t="s">
        <v>68</v>
      </c>
      <c r="D16" s="3">
        <v>160000000</v>
      </c>
      <c r="E16" s="3">
        <v>733012359</v>
      </c>
      <c r="F16" s="3">
        <f t="shared" si="0"/>
        <v>573012359</v>
      </c>
    </row>
    <row r="17" spans="3:6" x14ac:dyDescent="0.45">
      <c r="C17" t="s">
        <v>69</v>
      </c>
      <c r="D17" s="3">
        <v>160000000</v>
      </c>
      <c r="E17" s="3">
        <v>181674817</v>
      </c>
      <c r="F17" s="3">
        <f t="shared" si="0"/>
        <v>21674817</v>
      </c>
    </row>
    <row r="18" spans="3:6" x14ac:dyDescent="0.45">
      <c r="C18" t="s">
        <v>70</v>
      </c>
      <c r="D18" s="3">
        <v>155000000</v>
      </c>
      <c r="E18" s="3">
        <v>167297191</v>
      </c>
      <c r="F18" s="3">
        <f t="shared" si="0"/>
        <v>12297191</v>
      </c>
    </row>
    <row r="19" spans="3:6" x14ac:dyDescent="0.45">
      <c r="C19" t="s">
        <v>71</v>
      </c>
      <c r="D19" s="3">
        <v>151500000</v>
      </c>
      <c r="E19" s="3">
        <v>450500000</v>
      </c>
      <c r="F19" s="3">
        <f t="shared" si="0"/>
        <v>299000000</v>
      </c>
    </row>
    <row r="20" spans="3:6" x14ac:dyDescent="0.45">
      <c r="C20" t="s">
        <v>72</v>
      </c>
      <c r="D20" s="3">
        <v>150000000</v>
      </c>
      <c r="E20" s="3">
        <v>892213036</v>
      </c>
      <c r="F20" s="3">
        <f t="shared" si="0"/>
        <v>742213036</v>
      </c>
    </row>
    <row r="21" spans="3:6" x14ac:dyDescent="0.45">
      <c r="C21" t="s">
        <v>73</v>
      </c>
      <c r="D21" s="3">
        <v>150000000</v>
      </c>
      <c r="E21" s="3">
        <v>822828538</v>
      </c>
      <c r="F21" s="3">
        <f t="shared" si="0"/>
        <v>672828538</v>
      </c>
    </row>
    <row r="22" spans="3:6" x14ac:dyDescent="0.45">
      <c r="C22" t="s">
        <v>74</v>
      </c>
      <c r="D22" s="3">
        <v>150000000</v>
      </c>
      <c r="E22" s="3">
        <v>397501348</v>
      </c>
      <c r="F22" s="3">
        <f t="shared" si="0"/>
        <v>247501348</v>
      </c>
    </row>
    <row r="23" spans="3:6" x14ac:dyDescent="0.45">
      <c r="C23" t="s">
        <v>75</v>
      </c>
      <c r="D23" s="3">
        <v>150000000</v>
      </c>
      <c r="E23" s="3">
        <v>497298577</v>
      </c>
      <c r="F23" s="3">
        <f t="shared" si="0"/>
        <v>347298577</v>
      </c>
    </row>
    <row r="25" spans="3:6" x14ac:dyDescent="0.45">
      <c r="E25" t="s">
        <v>76</v>
      </c>
      <c r="F25" s="3">
        <f>MAX(F4:F23)</f>
        <v>1635400000</v>
      </c>
    </row>
    <row r="26" spans="3:6" x14ac:dyDescent="0.45">
      <c r="E26" t="s">
        <v>77</v>
      </c>
      <c r="F26" s="3">
        <f>MIN(F4:F23)</f>
        <v>-54301110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2D66F3-87B9-4847-9D8C-8B433B7AEE33}">
  <dimension ref="B2:J111"/>
  <sheetViews>
    <sheetView workbookViewId="0">
      <selection sqref="A1:XFD1048576"/>
    </sheetView>
  </sheetViews>
  <sheetFormatPr defaultRowHeight="14.25" x14ac:dyDescent="0.45"/>
  <cols>
    <col min="2" max="2" width="30.53125" bestFit="1" customWidth="1"/>
    <col min="3" max="3" width="12" bestFit="1" customWidth="1"/>
    <col min="4" max="4" width="13.53125" bestFit="1" customWidth="1"/>
    <col min="6" max="6" width="8.53125" customWidth="1"/>
    <col min="7" max="7" width="11.06640625" bestFit="1" customWidth="1"/>
    <col min="9" max="9" width="9.33203125" customWidth="1"/>
    <col min="10" max="10" width="8.73046875" customWidth="1"/>
  </cols>
  <sheetData>
    <row r="2" spans="2:10" x14ac:dyDescent="0.45">
      <c r="B2" t="s">
        <v>78</v>
      </c>
      <c r="C2" t="s">
        <v>79</v>
      </c>
      <c r="D2" t="s">
        <v>80</v>
      </c>
      <c r="E2" t="s">
        <v>81</v>
      </c>
      <c r="F2" t="s">
        <v>82</v>
      </c>
      <c r="G2" t="s">
        <v>83</v>
      </c>
      <c r="H2" t="s">
        <v>84</v>
      </c>
      <c r="I2" t="s">
        <v>85</v>
      </c>
      <c r="J2" t="s">
        <v>86</v>
      </c>
    </row>
    <row r="3" spans="2:10" x14ac:dyDescent="0.45">
      <c r="B3" t="s">
        <v>87</v>
      </c>
      <c r="C3" t="s">
        <v>88</v>
      </c>
      <c r="D3" t="s">
        <v>89</v>
      </c>
      <c r="E3">
        <v>1913</v>
      </c>
      <c r="F3" t="s">
        <v>90</v>
      </c>
      <c r="G3" t="s">
        <v>91</v>
      </c>
      <c r="H3">
        <v>57</v>
      </c>
      <c r="I3">
        <v>241</v>
      </c>
      <c r="J3">
        <v>14</v>
      </c>
    </row>
    <row r="4" spans="2:10" x14ac:dyDescent="0.45">
      <c r="B4" t="s">
        <v>92</v>
      </c>
      <c r="C4" t="s">
        <v>88</v>
      </c>
      <c r="D4" t="s">
        <v>89</v>
      </c>
      <c r="E4">
        <v>1933</v>
      </c>
      <c r="F4" t="s">
        <v>93</v>
      </c>
      <c r="G4" t="s">
        <v>91</v>
      </c>
      <c r="H4">
        <v>70</v>
      </c>
      <c r="I4">
        <v>259</v>
      </c>
      <c r="J4">
        <v>36</v>
      </c>
    </row>
    <row r="5" spans="2:10" x14ac:dyDescent="0.45">
      <c r="B5" t="s">
        <v>94</v>
      </c>
      <c r="C5" t="s">
        <v>88</v>
      </c>
      <c r="D5" t="s">
        <v>89</v>
      </c>
      <c r="E5">
        <v>1930</v>
      </c>
      <c r="F5" t="s">
        <v>93</v>
      </c>
      <c r="G5" t="s">
        <v>91</v>
      </c>
      <c r="H5">
        <v>72</v>
      </c>
      <c r="I5">
        <v>283</v>
      </c>
      <c r="J5">
        <v>20</v>
      </c>
    </row>
    <row r="6" spans="2:10" x14ac:dyDescent="0.45">
      <c r="B6" t="s">
        <v>95</v>
      </c>
      <c r="C6" t="s">
        <v>88</v>
      </c>
      <c r="D6" t="s">
        <v>89</v>
      </c>
      <c r="E6">
        <v>1932</v>
      </c>
      <c r="F6" t="s">
        <v>93</v>
      </c>
      <c r="G6" t="s">
        <v>91</v>
      </c>
      <c r="H6">
        <v>67</v>
      </c>
      <c r="I6">
        <v>290</v>
      </c>
      <c r="J6">
        <v>92</v>
      </c>
    </row>
    <row r="7" spans="2:10" x14ac:dyDescent="0.45">
      <c r="B7" t="s">
        <v>96</v>
      </c>
      <c r="C7" t="s">
        <v>88</v>
      </c>
      <c r="D7" t="s">
        <v>89</v>
      </c>
      <c r="E7">
        <v>1930</v>
      </c>
      <c r="F7" t="s">
        <v>93</v>
      </c>
      <c r="G7" t="s">
        <v>97</v>
      </c>
      <c r="H7">
        <v>77</v>
      </c>
      <c r="I7">
        <v>319</v>
      </c>
      <c r="J7">
        <v>96</v>
      </c>
    </row>
    <row r="8" spans="2:10" x14ac:dyDescent="0.45">
      <c r="B8" t="s">
        <v>98</v>
      </c>
      <c r="C8" t="s">
        <v>88</v>
      </c>
      <c r="D8" t="s">
        <v>89</v>
      </c>
      <c r="E8">
        <v>1931</v>
      </c>
      <c r="F8" t="s">
        <v>93</v>
      </c>
      <c r="G8" t="s">
        <v>97</v>
      </c>
      <c r="H8">
        <v>102</v>
      </c>
      <c r="I8">
        <v>381</v>
      </c>
      <c r="J8">
        <v>41</v>
      </c>
    </row>
    <row r="9" spans="2:10" x14ac:dyDescent="0.45">
      <c r="B9" t="s">
        <v>99</v>
      </c>
      <c r="C9" t="s">
        <v>100</v>
      </c>
      <c r="D9" t="s">
        <v>101</v>
      </c>
      <c r="E9">
        <v>1955</v>
      </c>
      <c r="F9" t="s">
        <v>102</v>
      </c>
      <c r="G9" t="s">
        <v>91</v>
      </c>
      <c r="H9">
        <v>42</v>
      </c>
      <c r="I9">
        <v>231</v>
      </c>
      <c r="J9">
        <v>34</v>
      </c>
    </row>
    <row r="10" spans="2:10" x14ac:dyDescent="0.45">
      <c r="B10" t="s">
        <v>103</v>
      </c>
      <c r="C10" t="s">
        <v>104</v>
      </c>
      <c r="D10" t="s">
        <v>105</v>
      </c>
      <c r="E10">
        <v>1953</v>
      </c>
      <c r="F10" t="s">
        <v>102</v>
      </c>
      <c r="G10" t="s">
        <v>91</v>
      </c>
      <c r="H10">
        <v>26</v>
      </c>
      <c r="I10">
        <v>239</v>
      </c>
      <c r="J10">
        <v>43</v>
      </c>
    </row>
    <row r="11" spans="2:10" x14ac:dyDescent="0.45">
      <c r="B11" t="s">
        <v>106</v>
      </c>
      <c r="C11" t="s">
        <v>107</v>
      </c>
      <c r="D11" t="s">
        <v>89</v>
      </c>
      <c r="E11">
        <v>1969</v>
      </c>
      <c r="F11" t="s">
        <v>108</v>
      </c>
      <c r="G11" t="s">
        <v>91</v>
      </c>
      <c r="H11">
        <v>52</v>
      </c>
      <c r="I11">
        <v>237</v>
      </c>
      <c r="J11">
        <v>69</v>
      </c>
    </row>
    <row r="12" spans="2:10" x14ac:dyDescent="0.45">
      <c r="B12" t="s">
        <v>109</v>
      </c>
      <c r="C12" t="s">
        <v>88</v>
      </c>
      <c r="D12" t="s">
        <v>89</v>
      </c>
      <c r="E12">
        <v>1963</v>
      </c>
      <c r="F12" t="s">
        <v>108</v>
      </c>
      <c r="G12" t="s">
        <v>91</v>
      </c>
      <c r="H12">
        <v>59</v>
      </c>
      <c r="I12">
        <v>246</v>
      </c>
      <c r="J12">
        <v>43</v>
      </c>
    </row>
    <row r="13" spans="2:10" x14ac:dyDescent="0.45">
      <c r="B13" t="s">
        <v>110</v>
      </c>
      <c r="C13" t="s">
        <v>88</v>
      </c>
      <c r="D13" t="s">
        <v>89</v>
      </c>
      <c r="E13">
        <v>1961</v>
      </c>
      <c r="F13" t="s">
        <v>108</v>
      </c>
      <c r="G13" t="s">
        <v>91</v>
      </c>
      <c r="H13">
        <v>60</v>
      </c>
      <c r="I13">
        <v>248</v>
      </c>
      <c r="J13">
        <v>12</v>
      </c>
    </row>
    <row r="14" spans="2:10" x14ac:dyDescent="0.45">
      <c r="B14" t="s">
        <v>111</v>
      </c>
      <c r="C14" t="s">
        <v>112</v>
      </c>
      <c r="D14" t="s">
        <v>89</v>
      </c>
      <c r="E14">
        <v>1969</v>
      </c>
      <c r="F14" t="s">
        <v>108</v>
      </c>
      <c r="G14" t="s">
        <v>91</v>
      </c>
      <c r="H14">
        <v>60</v>
      </c>
      <c r="I14">
        <v>259</v>
      </c>
      <c r="J14">
        <v>69</v>
      </c>
    </row>
    <row r="15" spans="2:10" x14ac:dyDescent="0.45">
      <c r="B15" t="s">
        <v>113</v>
      </c>
      <c r="C15" t="s">
        <v>112</v>
      </c>
      <c r="D15" t="s">
        <v>89</v>
      </c>
      <c r="E15">
        <v>1969</v>
      </c>
      <c r="F15" t="s">
        <v>108</v>
      </c>
      <c r="G15" t="s">
        <v>97</v>
      </c>
      <c r="H15">
        <v>100</v>
      </c>
      <c r="I15">
        <v>344</v>
      </c>
      <c r="J15">
        <v>60</v>
      </c>
    </row>
    <row r="16" spans="2:10" x14ac:dyDescent="0.45">
      <c r="B16" t="s">
        <v>114</v>
      </c>
      <c r="C16" t="s">
        <v>115</v>
      </c>
      <c r="D16" t="s">
        <v>89</v>
      </c>
      <c r="E16">
        <v>1973</v>
      </c>
      <c r="F16" t="s">
        <v>116</v>
      </c>
      <c r="G16" t="s">
        <v>91</v>
      </c>
      <c r="H16">
        <v>57</v>
      </c>
      <c r="I16">
        <v>236</v>
      </c>
      <c r="J16">
        <v>56</v>
      </c>
    </row>
    <row r="17" spans="2:10" x14ac:dyDescent="0.45">
      <c r="B17" t="s">
        <v>117</v>
      </c>
      <c r="C17" t="s">
        <v>118</v>
      </c>
      <c r="D17" t="s">
        <v>119</v>
      </c>
      <c r="E17">
        <v>1973</v>
      </c>
      <c r="F17" t="s">
        <v>116</v>
      </c>
      <c r="G17" t="s">
        <v>91</v>
      </c>
      <c r="H17">
        <v>57</v>
      </c>
      <c r="I17">
        <v>239</v>
      </c>
      <c r="J17">
        <v>81</v>
      </c>
    </row>
    <row r="18" spans="2:10" x14ac:dyDescent="0.45">
      <c r="B18" t="s">
        <v>120</v>
      </c>
      <c r="C18" t="s">
        <v>121</v>
      </c>
      <c r="D18" t="s">
        <v>89</v>
      </c>
      <c r="E18">
        <v>1976</v>
      </c>
      <c r="F18" t="s">
        <v>116</v>
      </c>
      <c r="G18" t="s">
        <v>91</v>
      </c>
      <c r="H18">
        <v>60</v>
      </c>
      <c r="I18">
        <v>240</v>
      </c>
      <c r="J18">
        <v>85</v>
      </c>
    </row>
    <row r="19" spans="2:10" x14ac:dyDescent="0.45">
      <c r="B19" t="s">
        <v>122</v>
      </c>
      <c r="C19" t="s">
        <v>123</v>
      </c>
      <c r="D19" t="s">
        <v>89</v>
      </c>
      <c r="E19">
        <v>1970</v>
      </c>
      <c r="F19" t="s">
        <v>116</v>
      </c>
      <c r="G19" t="s">
        <v>91</v>
      </c>
      <c r="H19">
        <v>64</v>
      </c>
      <c r="I19">
        <v>256</v>
      </c>
      <c r="J19">
        <v>38</v>
      </c>
    </row>
    <row r="20" spans="2:10" x14ac:dyDescent="0.45">
      <c r="B20" t="s">
        <v>124</v>
      </c>
      <c r="C20" t="s">
        <v>107</v>
      </c>
      <c r="D20" t="s">
        <v>89</v>
      </c>
      <c r="E20">
        <v>1972</v>
      </c>
      <c r="F20" t="s">
        <v>116</v>
      </c>
      <c r="G20" t="s">
        <v>91</v>
      </c>
      <c r="H20">
        <v>48</v>
      </c>
      <c r="I20">
        <v>260</v>
      </c>
      <c r="J20">
        <v>57</v>
      </c>
    </row>
    <row r="21" spans="2:10" x14ac:dyDescent="0.45">
      <c r="B21" t="s">
        <v>125</v>
      </c>
      <c r="C21" t="s">
        <v>112</v>
      </c>
      <c r="D21" t="s">
        <v>89</v>
      </c>
      <c r="E21">
        <v>1976</v>
      </c>
      <c r="F21" t="s">
        <v>116</v>
      </c>
      <c r="G21" t="s">
        <v>91</v>
      </c>
      <c r="H21">
        <v>74</v>
      </c>
      <c r="I21">
        <v>262</v>
      </c>
      <c r="J21">
        <v>44</v>
      </c>
    </row>
    <row r="22" spans="2:10" x14ac:dyDescent="0.45">
      <c r="B22" t="s">
        <v>126</v>
      </c>
      <c r="C22" t="s">
        <v>127</v>
      </c>
      <c r="D22" t="s">
        <v>89</v>
      </c>
      <c r="E22">
        <v>1974</v>
      </c>
      <c r="F22" t="s">
        <v>116</v>
      </c>
      <c r="G22" t="s">
        <v>91</v>
      </c>
      <c r="H22">
        <v>62</v>
      </c>
      <c r="I22">
        <v>262</v>
      </c>
      <c r="J22">
        <v>47</v>
      </c>
    </row>
    <row r="23" spans="2:10" x14ac:dyDescent="0.45">
      <c r="B23" t="s">
        <v>128</v>
      </c>
      <c r="C23" t="s">
        <v>129</v>
      </c>
      <c r="D23" t="s">
        <v>89</v>
      </c>
      <c r="E23">
        <v>1975</v>
      </c>
      <c r="F23" t="s">
        <v>116</v>
      </c>
      <c r="G23" t="s">
        <v>91</v>
      </c>
      <c r="H23">
        <v>56</v>
      </c>
      <c r="I23">
        <v>270</v>
      </c>
      <c r="J23">
        <v>14</v>
      </c>
    </row>
    <row r="24" spans="2:10" x14ac:dyDescent="0.45">
      <c r="B24" t="s">
        <v>130</v>
      </c>
      <c r="C24" t="s">
        <v>88</v>
      </c>
      <c r="D24" t="s">
        <v>89</v>
      </c>
      <c r="E24">
        <v>1977</v>
      </c>
      <c r="F24" t="s">
        <v>116</v>
      </c>
      <c r="G24" t="s">
        <v>91</v>
      </c>
      <c r="H24">
        <v>59</v>
      </c>
      <c r="I24">
        <v>279</v>
      </c>
      <c r="J24">
        <v>29</v>
      </c>
    </row>
    <row r="25" spans="2:10" x14ac:dyDescent="0.45">
      <c r="B25" t="s">
        <v>131</v>
      </c>
      <c r="C25" t="s">
        <v>118</v>
      </c>
      <c r="D25" t="s">
        <v>119</v>
      </c>
      <c r="E25">
        <v>1975</v>
      </c>
      <c r="F25" t="s">
        <v>116</v>
      </c>
      <c r="G25" t="s">
        <v>91</v>
      </c>
      <c r="H25">
        <v>72</v>
      </c>
      <c r="I25">
        <v>290</v>
      </c>
      <c r="J25">
        <v>72</v>
      </c>
    </row>
    <row r="26" spans="2:10" x14ac:dyDescent="0.45">
      <c r="B26" t="s">
        <v>132</v>
      </c>
      <c r="C26" t="s">
        <v>112</v>
      </c>
      <c r="D26" t="s">
        <v>89</v>
      </c>
      <c r="E26">
        <v>1973</v>
      </c>
      <c r="F26" t="s">
        <v>116</v>
      </c>
      <c r="G26" t="s">
        <v>97</v>
      </c>
      <c r="H26">
        <v>80</v>
      </c>
      <c r="I26">
        <v>346</v>
      </c>
      <c r="J26">
        <v>17</v>
      </c>
    </row>
    <row r="27" spans="2:10" x14ac:dyDescent="0.45">
      <c r="B27" t="s">
        <v>133</v>
      </c>
      <c r="C27" t="s">
        <v>112</v>
      </c>
      <c r="D27" t="s">
        <v>89</v>
      </c>
      <c r="E27">
        <v>1974</v>
      </c>
      <c r="F27" t="s">
        <v>116</v>
      </c>
      <c r="G27" t="s">
        <v>134</v>
      </c>
      <c r="H27">
        <v>110</v>
      </c>
      <c r="I27">
        <v>442</v>
      </c>
      <c r="J27">
        <v>58</v>
      </c>
    </row>
    <row r="28" spans="2:10" x14ac:dyDescent="0.45">
      <c r="B28" t="s">
        <v>135</v>
      </c>
      <c r="C28" t="s">
        <v>88</v>
      </c>
      <c r="D28" t="s">
        <v>89</v>
      </c>
      <c r="E28">
        <v>1986</v>
      </c>
      <c r="F28" t="s">
        <v>136</v>
      </c>
      <c r="G28" t="s">
        <v>91</v>
      </c>
      <c r="H28">
        <v>51</v>
      </c>
      <c r="I28">
        <v>229</v>
      </c>
      <c r="J28">
        <v>62</v>
      </c>
    </row>
    <row r="29" spans="2:10" x14ac:dyDescent="0.45">
      <c r="B29" t="s">
        <v>137</v>
      </c>
      <c r="C29" t="s">
        <v>112</v>
      </c>
      <c r="D29" t="s">
        <v>89</v>
      </c>
      <c r="E29">
        <v>1981</v>
      </c>
      <c r="F29" t="s">
        <v>136</v>
      </c>
      <c r="G29" t="s">
        <v>91</v>
      </c>
      <c r="H29">
        <v>57</v>
      </c>
      <c r="I29">
        <v>230</v>
      </c>
      <c r="J29">
        <v>72</v>
      </c>
    </row>
    <row r="30" spans="2:10" x14ac:dyDescent="0.45">
      <c r="B30" t="s">
        <v>138</v>
      </c>
      <c r="C30" t="s">
        <v>139</v>
      </c>
      <c r="D30" t="s">
        <v>140</v>
      </c>
      <c r="E30">
        <v>1985</v>
      </c>
      <c r="F30" t="s">
        <v>136</v>
      </c>
      <c r="G30" t="s">
        <v>91</v>
      </c>
      <c r="H30">
        <v>65</v>
      </c>
      <c r="I30">
        <v>232</v>
      </c>
      <c r="J30">
        <v>66</v>
      </c>
    </row>
    <row r="31" spans="2:10" x14ac:dyDescent="0.45">
      <c r="B31" t="s">
        <v>141</v>
      </c>
      <c r="C31" t="s">
        <v>142</v>
      </c>
      <c r="D31" t="s">
        <v>89</v>
      </c>
      <c r="E31">
        <v>1987</v>
      </c>
      <c r="F31" t="s">
        <v>136</v>
      </c>
      <c r="G31" t="s">
        <v>91</v>
      </c>
      <c r="H31">
        <v>52</v>
      </c>
      <c r="I31">
        <v>232</v>
      </c>
      <c r="J31">
        <v>83</v>
      </c>
    </row>
    <row r="32" spans="2:10" x14ac:dyDescent="0.45">
      <c r="B32" t="s">
        <v>143</v>
      </c>
      <c r="C32" t="s">
        <v>115</v>
      </c>
      <c r="D32" t="s">
        <v>89</v>
      </c>
      <c r="E32">
        <v>1988</v>
      </c>
      <c r="F32" t="s">
        <v>136</v>
      </c>
      <c r="G32" t="s">
        <v>91</v>
      </c>
      <c r="H32">
        <v>57</v>
      </c>
      <c r="I32">
        <v>235</v>
      </c>
      <c r="J32">
        <v>37</v>
      </c>
    </row>
    <row r="33" spans="2:10" x14ac:dyDescent="0.45">
      <c r="B33" t="s">
        <v>144</v>
      </c>
      <c r="C33" t="s">
        <v>145</v>
      </c>
      <c r="D33" t="s">
        <v>146</v>
      </c>
      <c r="E33">
        <v>1986</v>
      </c>
      <c r="F33" t="s">
        <v>136</v>
      </c>
      <c r="G33" t="s">
        <v>91</v>
      </c>
      <c r="H33">
        <v>52</v>
      </c>
      <c r="I33">
        <v>235</v>
      </c>
      <c r="J33">
        <v>93</v>
      </c>
    </row>
    <row r="34" spans="2:10" x14ac:dyDescent="0.45">
      <c r="B34" t="s">
        <v>147</v>
      </c>
      <c r="C34" t="s">
        <v>148</v>
      </c>
      <c r="D34" t="s">
        <v>149</v>
      </c>
      <c r="E34">
        <v>1985</v>
      </c>
      <c r="F34" t="s">
        <v>136</v>
      </c>
      <c r="G34" t="s">
        <v>91</v>
      </c>
      <c r="H34">
        <v>60</v>
      </c>
      <c r="I34">
        <v>237</v>
      </c>
      <c r="J34">
        <v>70</v>
      </c>
    </row>
    <row r="35" spans="2:10" x14ac:dyDescent="0.45">
      <c r="B35" t="s">
        <v>150</v>
      </c>
      <c r="C35" t="s">
        <v>88</v>
      </c>
      <c r="D35" t="s">
        <v>89</v>
      </c>
      <c r="E35">
        <v>1989</v>
      </c>
      <c r="F35" t="s">
        <v>136</v>
      </c>
      <c r="G35" t="s">
        <v>91</v>
      </c>
      <c r="H35">
        <v>47</v>
      </c>
      <c r="I35">
        <v>237</v>
      </c>
      <c r="J35">
        <v>93</v>
      </c>
    </row>
    <row r="36" spans="2:10" x14ac:dyDescent="0.45">
      <c r="B36" t="s">
        <v>151</v>
      </c>
      <c r="C36" t="s">
        <v>142</v>
      </c>
      <c r="D36" t="s">
        <v>89</v>
      </c>
      <c r="E36">
        <v>1984</v>
      </c>
      <c r="F36" t="s">
        <v>136</v>
      </c>
      <c r="G36" t="s">
        <v>91</v>
      </c>
      <c r="H36">
        <v>56</v>
      </c>
      <c r="I36">
        <v>238</v>
      </c>
      <c r="J36">
        <v>90</v>
      </c>
    </row>
    <row r="37" spans="2:10" x14ac:dyDescent="0.45">
      <c r="B37" t="s">
        <v>152</v>
      </c>
      <c r="C37" t="s">
        <v>129</v>
      </c>
      <c r="D37" t="s">
        <v>89</v>
      </c>
      <c r="E37">
        <v>1987</v>
      </c>
      <c r="F37" t="s">
        <v>136</v>
      </c>
      <c r="G37" t="s">
        <v>91</v>
      </c>
      <c r="H37">
        <v>60</v>
      </c>
      <c r="I37">
        <v>240</v>
      </c>
      <c r="J37">
        <v>17</v>
      </c>
    </row>
    <row r="38" spans="2:10" x14ac:dyDescent="0.45">
      <c r="B38" t="s">
        <v>153</v>
      </c>
      <c r="C38" t="s">
        <v>154</v>
      </c>
      <c r="D38" t="s">
        <v>140</v>
      </c>
      <c r="E38">
        <v>1988</v>
      </c>
      <c r="F38" t="s">
        <v>136</v>
      </c>
      <c r="G38" t="s">
        <v>91</v>
      </c>
      <c r="H38">
        <v>50</v>
      </c>
      <c r="I38">
        <v>244</v>
      </c>
      <c r="J38">
        <v>58</v>
      </c>
    </row>
    <row r="39" spans="2:10" x14ac:dyDescent="0.45">
      <c r="B39" t="s">
        <v>155</v>
      </c>
      <c r="C39" t="s">
        <v>88</v>
      </c>
      <c r="D39" t="s">
        <v>89</v>
      </c>
      <c r="E39">
        <v>1989</v>
      </c>
      <c r="F39" t="s">
        <v>136</v>
      </c>
      <c r="G39" t="s">
        <v>91</v>
      </c>
      <c r="H39">
        <v>75</v>
      </c>
      <c r="I39">
        <v>248</v>
      </c>
      <c r="J39">
        <v>39</v>
      </c>
    </row>
    <row r="40" spans="2:10" x14ac:dyDescent="0.45">
      <c r="B40" t="s">
        <v>156</v>
      </c>
      <c r="C40" t="s">
        <v>157</v>
      </c>
      <c r="D40" t="s">
        <v>158</v>
      </c>
      <c r="E40">
        <v>1985</v>
      </c>
      <c r="F40" t="s">
        <v>136</v>
      </c>
      <c r="G40" t="s">
        <v>91</v>
      </c>
      <c r="H40">
        <v>63</v>
      </c>
      <c r="I40">
        <v>248</v>
      </c>
      <c r="J40">
        <v>88</v>
      </c>
    </row>
    <row r="41" spans="2:10" x14ac:dyDescent="0.45">
      <c r="B41" t="s">
        <v>159</v>
      </c>
      <c r="C41" t="s">
        <v>160</v>
      </c>
      <c r="D41" t="s">
        <v>161</v>
      </c>
      <c r="E41">
        <v>1985</v>
      </c>
      <c r="F41" t="s">
        <v>136</v>
      </c>
      <c r="G41" t="s">
        <v>91</v>
      </c>
      <c r="H41">
        <v>60</v>
      </c>
      <c r="I41">
        <v>249</v>
      </c>
      <c r="J41">
        <v>75</v>
      </c>
    </row>
    <row r="42" spans="2:10" x14ac:dyDescent="0.45">
      <c r="B42" t="s">
        <v>162</v>
      </c>
      <c r="C42" t="s">
        <v>163</v>
      </c>
      <c r="D42" t="s">
        <v>89</v>
      </c>
      <c r="E42">
        <v>1987</v>
      </c>
      <c r="F42" t="s">
        <v>136</v>
      </c>
      <c r="G42" t="s">
        <v>91</v>
      </c>
      <c r="H42">
        <v>50</v>
      </c>
      <c r="I42">
        <v>250</v>
      </c>
      <c r="J42">
        <v>39</v>
      </c>
    </row>
    <row r="43" spans="2:10" x14ac:dyDescent="0.45">
      <c r="B43" t="s">
        <v>164</v>
      </c>
      <c r="C43" t="s">
        <v>112</v>
      </c>
      <c r="D43" t="s">
        <v>89</v>
      </c>
      <c r="E43">
        <v>1989</v>
      </c>
      <c r="F43" t="s">
        <v>136</v>
      </c>
      <c r="G43" t="s">
        <v>91</v>
      </c>
      <c r="H43">
        <v>66</v>
      </c>
      <c r="I43">
        <v>265</v>
      </c>
      <c r="J43">
        <v>40</v>
      </c>
    </row>
    <row r="44" spans="2:10" x14ac:dyDescent="0.45">
      <c r="B44" t="s">
        <v>165</v>
      </c>
      <c r="C44" t="s">
        <v>118</v>
      </c>
      <c r="D44" t="s">
        <v>119</v>
      </c>
      <c r="E44">
        <v>1989</v>
      </c>
      <c r="F44" t="s">
        <v>136</v>
      </c>
      <c r="G44" t="s">
        <v>91</v>
      </c>
      <c r="H44">
        <v>68</v>
      </c>
      <c r="I44">
        <v>275</v>
      </c>
      <c r="J44">
        <v>19</v>
      </c>
    </row>
    <row r="45" spans="2:10" x14ac:dyDescent="0.45">
      <c r="B45" t="s">
        <v>166</v>
      </c>
      <c r="C45" t="s">
        <v>142</v>
      </c>
      <c r="D45" t="s">
        <v>89</v>
      </c>
      <c r="E45">
        <v>1983</v>
      </c>
      <c r="F45" t="s">
        <v>136</v>
      </c>
      <c r="G45" t="s">
        <v>91</v>
      </c>
      <c r="H45">
        <v>64</v>
      </c>
      <c r="I45">
        <v>275</v>
      </c>
      <c r="J45">
        <v>97</v>
      </c>
    </row>
    <row r="46" spans="2:10" x14ac:dyDescent="0.45">
      <c r="B46" t="s">
        <v>167</v>
      </c>
      <c r="C46" t="s">
        <v>145</v>
      </c>
      <c r="D46" t="s">
        <v>146</v>
      </c>
      <c r="E46">
        <v>1986</v>
      </c>
      <c r="F46" t="s">
        <v>136</v>
      </c>
      <c r="G46" t="s">
        <v>91</v>
      </c>
      <c r="H46">
        <v>66</v>
      </c>
      <c r="I46">
        <v>280</v>
      </c>
      <c r="J46">
        <v>57</v>
      </c>
    </row>
    <row r="47" spans="2:10" x14ac:dyDescent="0.45">
      <c r="B47" t="s">
        <v>168</v>
      </c>
      <c r="C47" t="s">
        <v>129</v>
      </c>
      <c r="D47" t="s">
        <v>89</v>
      </c>
      <c r="E47">
        <v>1985</v>
      </c>
      <c r="F47" t="s">
        <v>136</v>
      </c>
      <c r="G47" t="s">
        <v>91</v>
      </c>
      <c r="H47">
        <v>72</v>
      </c>
      <c r="I47">
        <v>281</v>
      </c>
      <c r="J47">
        <v>75</v>
      </c>
    </row>
    <row r="48" spans="2:10" x14ac:dyDescent="0.45">
      <c r="B48" t="s">
        <v>169</v>
      </c>
      <c r="C48" t="s">
        <v>170</v>
      </c>
      <c r="D48" t="s">
        <v>89</v>
      </c>
      <c r="E48">
        <v>1984</v>
      </c>
      <c r="F48" t="s">
        <v>136</v>
      </c>
      <c r="G48" t="s">
        <v>91</v>
      </c>
      <c r="H48">
        <v>76</v>
      </c>
      <c r="I48">
        <v>287</v>
      </c>
      <c r="J48">
        <v>98</v>
      </c>
    </row>
    <row r="49" spans="2:10" x14ac:dyDescent="0.45">
      <c r="B49" t="s">
        <v>171</v>
      </c>
      <c r="C49" t="s">
        <v>172</v>
      </c>
      <c r="D49" t="s">
        <v>89</v>
      </c>
      <c r="E49">
        <v>1987</v>
      </c>
      <c r="F49" t="s">
        <v>136</v>
      </c>
      <c r="G49" t="s">
        <v>91</v>
      </c>
      <c r="H49">
        <v>61</v>
      </c>
      <c r="I49">
        <v>288</v>
      </c>
      <c r="J49">
        <v>91</v>
      </c>
    </row>
    <row r="50" spans="2:10" x14ac:dyDescent="0.45">
      <c r="B50" t="s">
        <v>173</v>
      </c>
      <c r="C50" t="s">
        <v>142</v>
      </c>
      <c r="D50" t="s">
        <v>89</v>
      </c>
      <c r="E50">
        <v>1983</v>
      </c>
      <c r="F50" t="s">
        <v>136</v>
      </c>
      <c r="G50" t="s">
        <v>91</v>
      </c>
      <c r="H50">
        <v>71</v>
      </c>
      <c r="I50">
        <v>296</v>
      </c>
      <c r="J50">
        <v>65</v>
      </c>
    </row>
    <row r="51" spans="2:10" x14ac:dyDescent="0.45">
      <c r="B51" t="s">
        <v>174</v>
      </c>
      <c r="C51" t="s">
        <v>142</v>
      </c>
      <c r="D51" t="s">
        <v>89</v>
      </c>
      <c r="E51">
        <v>1982</v>
      </c>
      <c r="F51" t="s">
        <v>136</v>
      </c>
      <c r="G51" t="s">
        <v>97</v>
      </c>
      <c r="H51">
        <v>75</v>
      </c>
      <c r="I51">
        <v>305</v>
      </c>
      <c r="J51">
        <v>25</v>
      </c>
    </row>
    <row r="52" spans="2:10" x14ac:dyDescent="0.45">
      <c r="B52" t="s">
        <v>175</v>
      </c>
      <c r="C52" t="s">
        <v>112</v>
      </c>
      <c r="D52" t="s">
        <v>89</v>
      </c>
      <c r="E52">
        <v>1989</v>
      </c>
      <c r="F52" t="s">
        <v>136</v>
      </c>
      <c r="G52" t="s">
        <v>97</v>
      </c>
      <c r="H52">
        <v>60</v>
      </c>
      <c r="I52">
        <v>307</v>
      </c>
      <c r="J52">
        <v>44</v>
      </c>
    </row>
    <row r="53" spans="2:10" x14ac:dyDescent="0.45">
      <c r="B53" t="s">
        <v>176</v>
      </c>
      <c r="C53" t="s">
        <v>177</v>
      </c>
      <c r="D53" t="s">
        <v>178</v>
      </c>
      <c r="E53">
        <v>1989</v>
      </c>
      <c r="F53" t="s">
        <v>136</v>
      </c>
      <c r="G53" t="s">
        <v>97</v>
      </c>
      <c r="H53">
        <v>70</v>
      </c>
      <c r="I53">
        <v>369</v>
      </c>
      <c r="J53">
        <v>42</v>
      </c>
    </row>
    <row r="54" spans="2:10" x14ac:dyDescent="0.45">
      <c r="B54" t="s">
        <v>179</v>
      </c>
      <c r="C54" t="s">
        <v>88</v>
      </c>
      <c r="D54" t="s">
        <v>89</v>
      </c>
      <c r="E54">
        <v>1991</v>
      </c>
      <c r="F54" t="s">
        <v>180</v>
      </c>
      <c r="G54" t="s">
        <v>91</v>
      </c>
      <c r="H54">
        <v>60</v>
      </c>
      <c r="I54">
        <v>231</v>
      </c>
      <c r="J54">
        <v>20</v>
      </c>
    </row>
    <row r="55" spans="2:10" x14ac:dyDescent="0.45">
      <c r="B55" t="s">
        <v>181</v>
      </c>
      <c r="C55" t="s">
        <v>182</v>
      </c>
      <c r="D55" t="s">
        <v>183</v>
      </c>
      <c r="E55">
        <v>1994</v>
      </c>
      <c r="F55" t="s">
        <v>180</v>
      </c>
      <c r="G55" t="s">
        <v>91</v>
      </c>
      <c r="H55">
        <v>52</v>
      </c>
      <c r="I55">
        <v>233</v>
      </c>
      <c r="J55">
        <v>59</v>
      </c>
    </row>
    <row r="56" spans="2:10" x14ac:dyDescent="0.45">
      <c r="B56" t="s">
        <v>184</v>
      </c>
      <c r="C56" t="s">
        <v>182</v>
      </c>
      <c r="D56" t="s">
        <v>183</v>
      </c>
      <c r="E56">
        <v>1997</v>
      </c>
      <c r="F56" t="s">
        <v>180</v>
      </c>
      <c r="G56" t="s">
        <v>91</v>
      </c>
      <c r="H56">
        <v>54</v>
      </c>
      <c r="I56">
        <v>234</v>
      </c>
      <c r="J56">
        <v>87</v>
      </c>
    </row>
    <row r="57" spans="2:10" x14ac:dyDescent="0.45">
      <c r="B57" t="s">
        <v>185</v>
      </c>
      <c r="C57" t="s">
        <v>163</v>
      </c>
      <c r="D57" t="s">
        <v>89</v>
      </c>
      <c r="E57">
        <v>1992</v>
      </c>
      <c r="F57" t="s">
        <v>180</v>
      </c>
      <c r="G57" t="s">
        <v>91</v>
      </c>
      <c r="H57">
        <v>50</v>
      </c>
      <c r="I57">
        <v>235</v>
      </c>
      <c r="J57">
        <v>56</v>
      </c>
    </row>
    <row r="58" spans="2:10" x14ac:dyDescent="0.45">
      <c r="B58" t="s">
        <v>186</v>
      </c>
      <c r="C58" t="s">
        <v>115</v>
      </c>
      <c r="D58" t="s">
        <v>89</v>
      </c>
      <c r="E58">
        <v>1992</v>
      </c>
      <c r="F58" t="s">
        <v>180</v>
      </c>
      <c r="G58" t="s">
        <v>91</v>
      </c>
      <c r="H58">
        <v>58</v>
      </c>
      <c r="I58">
        <v>236</v>
      </c>
      <c r="J58">
        <v>58</v>
      </c>
    </row>
    <row r="59" spans="2:10" x14ac:dyDescent="0.45">
      <c r="B59" t="s">
        <v>187</v>
      </c>
      <c r="C59" t="s">
        <v>188</v>
      </c>
      <c r="D59" t="s">
        <v>189</v>
      </c>
      <c r="E59">
        <v>1991</v>
      </c>
      <c r="F59" t="s">
        <v>180</v>
      </c>
      <c r="G59" t="s">
        <v>91</v>
      </c>
      <c r="H59">
        <v>50</v>
      </c>
      <c r="I59">
        <v>236</v>
      </c>
      <c r="J59">
        <v>36</v>
      </c>
    </row>
    <row r="60" spans="2:10" x14ac:dyDescent="0.45">
      <c r="B60" t="s">
        <v>190</v>
      </c>
      <c r="C60" t="s">
        <v>154</v>
      </c>
      <c r="D60" t="s">
        <v>140</v>
      </c>
      <c r="E60">
        <v>1994</v>
      </c>
      <c r="F60" t="s">
        <v>180</v>
      </c>
      <c r="G60" t="s">
        <v>91</v>
      </c>
      <c r="H60">
        <v>62</v>
      </c>
      <c r="I60">
        <v>238</v>
      </c>
      <c r="J60">
        <v>93</v>
      </c>
    </row>
    <row r="61" spans="2:10" x14ac:dyDescent="0.45">
      <c r="B61" t="s">
        <v>191</v>
      </c>
      <c r="C61" t="s">
        <v>172</v>
      </c>
      <c r="D61" t="s">
        <v>89</v>
      </c>
      <c r="E61">
        <v>1991</v>
      </c>
      <c r="F61" t="s">
        <v>180</v>
      </c>
      <c r="G61" t="s">
        <v>91</v>
      </c>
      <c r="H61">
        <v>54</v>
      </c>
      <c r="I61">
        <v>241</v>
      </c>
      <c r="J61">
        <v>16</v>
      </c>
    </row>
    <row r="62" spans="2:10" x14ac:dyDescent="0.45">
      <c r="B62" t="s">
        <v>192</v>
      </c>
      <c r="C62" t="s">
        <v>182</v>
      </c>
      <c r="D62" t="s">
        <v>183</v>
      </c>
      <c r="E62">
        <v>1991</v>
      </c>
      <c r="F62" t="s">
        <v>180</v>
      </c>
      <c r="G62" t="s">
        <v>91</v>
      </c>
      <c r="H62">
        <v>48</v>
      </c>
      <c r="I62">
        <v>243</v>
      </c>
      <c r="J62">
        <v>28</v>
      </c>
    </row>
    <row r="63" spans="2:10" x14ac:dyDescent="0.45">
      <c r="B63" t="s">
        <v>193</v>
      </c>
      <c r="C63" t="s">
        <v>194</v>
      </c>
      <c r="D63" t="s">
        <v>195</v>
      </c>
      <c r="E63">
        <v>1993</v>
      </c>
      <c r="F63" t="s">
        <v>180</v>
      </c>
      <c r="G63" t="s">
        <v>91</v>
      </c>
      <c r="H63">
        <v>51</v>
      </c>
      <c r="I63">
        <v>244</v>
      </c>
      <c r="J63">
        <v>92</v>
      </c>
    </row>
    <row r="64" spans="2:10" x14ac:dyDescent="0.45">
      <c r="B64" t="s">
        <v>196</v>
      </c>
      <c r="C64" t="s">
        <v>197</v>
      </c>
      <c r="D64" t="s">
        <v>198</v>
      </c>
      <c r="E64">
        <v>1995</v>
      </c>
      <c r="F64" t="s">
        <v>180</v>
      </c>
      <c r="G64" t="s">
        <v>91</v>
      </c>
      <c r="H64">
        <v>46</v>
      </c>
      <c r="I64">
        <v>250</v>
      </c>
      <c r="J64">
        <v>87</v>
      </c>
    </row>
    <row r="65" spans="2:10" x14ac:dyDescent="0.45">
      <c r="B65" t="s">
        <v>199</v>
      </c>
      <c r="C65" t="s">
        <v>200</v>
      </c>
      <c r="D65" t="s">
        <v>183</v>
      </c>
      <c r="E65">
        <v>1995</v>
      </c>
      <c r="F65" t="s">
        <v>180</v>
      </c>
      <c r="G65" t="s">
        <v>91</v>
      </c>
      <c r="H65">
        <v>55</v>
      </c>
      <c r="I65">
        <v>252</v>
      </c>
      <c r="J65">
        <v>27</v>
      </c>
    </row>
    <row r="66" spans="2:10" x14ac:dyDescent="0.45">
      <c r="B66" t="s">
        <v>201</v>
      </c>
      <c r="C66" t="s">
        <v>200</v>
      </c>
      <c r="D66" t="s">
        <v>183</v>
      </c>
      <c r="E66">
        <v>1996</v>
      </c>
      <c r="F66" t="s">
        <v>180</v>
      </c>
      <c r="G66" t="s">
        <v>91</v>
      </c>
      <c r="H66">
        <v>56</v>
      </c>
      <c r="I66">
        <v>256</v>
      </c>
      <c r="J66">
        <v>75</v>
      </c>
    </row>
    <row r="67" spans="2:10" x14ac:dyDescent="0.45">
      <c r="B67" t="s">
        <v>202</v>
      </c>
      <c r="C67" t="s">
        <v>203</v>
      </c>
      <c r="D67" t="s">
        <v>204</v>
      </c>
      <c r="E67">
        <v>1990</v>
      </c>
      <c r="F67" t="s">
        <v>180</v>
      </c>
      <c r="G67" t="s">
        <v>91</v>
      </c>
      <c r="H67">
        <v>63</v>
      </c>
      <c r="I67">
        <v>257</v>
      </c>
      <c r="J67">
        <v>41</v>
      </c>
    </row>
    <row r="68" spans="2:10" x14ac:dyDescent="0.45">
      <c r="B68" t="s">
        <v>205</v>
      </c>
      <c r="C68" t="s">
        <v>172</v>
      </c>
      <c r="D68" t="s">
        <v>89</v>
      </c>
      <c r="E68">
        <v>1990</v>
      </c>
      <c r="F68" t="s">
        <v>180</v>
      </c>
      <c r="G68" t="s">
        <v>91</v>
      </c>
      <c r="H68">
        <v>58</v>
      </c>
      <c r="I68">
        <v>258</v>
      </c>
      <c r="J68">
        <v>18</v>
      </c>
    </row>
    <row r="69" spans="2:10" x14ac:dyDescent="0.45">
      <c r="B69" t="s">
        <v>206</v>
      </c>
      <c r="C69" t="s">
        <v>118</v>
      </c>
      <c r="D69" t="s">
        <v>119</v>
      </c>
      <c r="E69">
        <v>1990</v>
      </c>
      <c r="F69" t="s">
        <v>180</v>
      </c>
      <c r="G69" t="s">
        <v>91</v>
      </c>
      <c r="H69">
        <v>51</v>
      </c>
      <c r="I69">
        <v>263</v>
      </c>
      <c r="J69">
        <v>36</v>
      </c>
    </row>
    <row r="70" spans="2:10" x14ac:dyDescent="0.45">
      <c r="B70" t="s">
        <v>207</v>
      </c>
      <c r="C70" t="s">
        <v>163</v>
      </c>
      <c r="D70" t="s">
        <v>89</v>
      </c>
      <c r="E70">
        <v>1992</v>
      </c>
      <c r="F70" t="s">
        <v>180</v>
      </c>
      <c r="G70" t="s">
        <v>91</v>
      </c>
      <c r="H70">
        <v>60</v>
      </c>
      <c r="I70">
        <v>265</v>
      </c>
      <c r="J70">
        <v>30</v>
      </c>
    </row>
    <row r="71" spans="2:10" x14ac:dyDescent="0.45">
      <c r="B71" t="s">
        <v>208</v>
      </c>
      <c r="C71" t="s">
        <v>209</v>
      </c>
      <c r="D71" t="s">
        <v>89</v>
      </c>
      <c r="E71">
        <v>1992</v>
      </c>
      <c r="F71" t="s">
        <v>180</v>
      </c>
      <c r="G71" t="s">
        <v>91</v>
      </c>
      <c r="H71">
        <v>60</v>
      </c>
      <c r="I71">
        <v>265</v>
      </c>
      <c r="J71">
        <v>11</v>
      </c>
    </row>
    <row r="72" spans="2:10" x14ac:dyDescent="0.45">
      <c r="B72" t="s">
        <v>210</v>
      </c>
      <c r="C72" t="s">
        <v>145</v>
      </c>
      <c r="D72" t="s">
        <v>146</v>
      </c>
      <c r="E72">
        <v>1995</v>
      </c>
      <c r="F72" t="s">
        <v>180</v>
      </c>
      <c r="G72" t="s">
        <v>91</v>
      </c>
      <c r="H72">
        <v>66</v>
      </c>
      <c r="I72">
        <v>280</v>
      </c>
      <c r="J72">
        <v>56</v>
      </c>
    </row>
    <row r="73" spans="2:10" x14ac:dyDescent="0.45">
      <c r="B73" t="s">
        <v>211</v>
      </c>
      <c r="C73" t="s">
        <v>145</v>
      </c>
      <c r="D73" t="s">
        <v>146</v>
      </c>
      <c r="E73">
        <v>1992</v>
      </c>
      <c r="F73" t="s">
        <v>180</v>
      </c>
      <c r="G73" t="s">
        <v>91</v>
      </c>
      <c r="H73">
        <v>66</v>
      </c>
      <c r="I73">
        <v>280</v>
      </c>
      <c r="J73">
        <v>36</v>
      </c>
    </row>
    <row r="74" spans="2:10" x14ac:dyDescent="0.45">
      <c r="B74" t="s">
        <v>212</v>
      </c>
      <c r="C74" t="s">
        <v>213</v>
      </c>
      <c r="D74" t="s">
        <v>178</v>
      </c>
      <c r="E74">
        <v>1999</v>
      </c>
      <c r="F74" t="s">
        <v>180</v>
      </c>
      <c r="G74" t="s">
        <v>91</v>
      </c>
      <c r="H74">
        <v>59</v>
      </c>
      <c r="I74">
        <v>285</v>
      </c>
      <c r="J74">
        <v>19</v>
      </c>
    </row>
    <row r="75" spans="2:10" x14ac:dyDescent="0.45">
      <c r="B75" t="s">
        <v>214</v>
      </c>
      <c r="C75" t="s">
        <v>177</v>
      </c>
      <c r="D75" t="s">
        <v>178</v>
      </c>
      <c r="E75">
        <v>1999</v>
      </c>
      <c r="F75" t="s">
        <v>180</v>
      </c>
      <c r="G75" t="s">
        <v>91</v>
      </c>
      <c r="H75">
        <v>70</v>
      </c>
      <c r="I75">
        <v>290</v>
      </c>
      <c r="J75">
        <v>84</v>
      </c>
    </row>
    <row r="76" spans="2:10" x14ac:dyDescent="0.45">
      <c r="B76" t="s">
        <v>215</v>
      </c>
      <c r="C76" t="s">
        <v>216</v>
      </c>
      <c r="D76" t="s">
        <v>89</v>
      </c>
      <c r="E76">
        <v>1991</v>
      </c>
      <c r="F76" t="s">
        <v>180</v>
      </c>
      <c r="G76" t="s">
        <v>91</v>
      </c>
      <c r="H76">
        <v>57</v>
      </c>
      <c r="I76">
        <v>290</v>
      </c>
      <c r="J76">
        <v>41</v>
      </c>
    </row>
    <row r="77" spans="2:10" x14ac:dyDescent="0.45">
      <c r="B77" t="s">
        <v>217</v>
      </c>
      <c r="C77" t="s">
        <v>112</v>
      </c>
      <c r="D77" t="s">
        <v>89</v>
      </c>
      <c r="E77">
        <v>1990</v>
      </c>
      <c r="F77" t="s">
        <v>180</v>
      </c>
      <c r="G77" t="s">
        <v>91</v>
      </c>
      <c r="H77">
        <v>65</v>
      </c>
      <c r="I77">
        <v>293</v>
      </c>
      <c r="J77">
        <v>90</v>
      </c>
    </row>
    <row r="78" spans="2:10" x14ac:dyDescent="0.45">
      <c r="B78" t="s">
        <v>218</v>
      </c>
      <c r="C78" t="s">
        <v>219</v>
      </c>
      <c r="D78" t="s">
        <v>183</v>
      </c>
      <c r="E78">
        <v>1993</v>
      </c>
      <c r="F78" t="s">
        <v>180</v>
      </c>
      <c r="G78" t="s">
        <v>91</v>
      </c>
      <c r="H78">
        <v>70</v>
      </c>
      <c r="I78">
        <v>296</v>
      </c>
      <c r="J78">
        <v>46</v>
      </c>
    </row>
    <row r="79" spans="2:10" x14ac:dyDescent="0.45">
      <c r="B79" t="s">
        <v>220</v>
      </c>
      <c r="C79" t="s">
        <v>203</v>
      </c>
      <c r="D79" t="s">
        <v>204</v>
      </c>
      <c r="E79">
        <v>1997</v>
      </c>
      <c r="F79" t="s">
        <v>180</v>
      </c>
      <c r="G79" t="s">
        <v>91</v>
      </c>
      <c r="H79">
        <v>63</v>
      </c>
      <c r="I79">
        <v>299</v>
      </c>
      <c r="J79">
        <v>15</v>
      </c>
    </row>
    <row r="80" spans="2:10" x14ac:dyDescent="0.45">
      <c r="B80" t="s">
        <v>221</v>
      </c>
      <c r="C80" t="s">
        <v>222</v>
      </c>
      <c r="D80" t="s">
        <v>223</v>
      </c>
      <c r="E80">
        <v>1995</v>
      </c>
      <c r="F80" t="s">
        <v>180</v>
      </c>
      <c r="G80" t="s">
        <v>91</v>
      </c>
      <c r="H80">
        <v>105</v>
      </c>
      <c r="I80">
        <v>300</v>
      </c>
      <c r="J80">
        <v>71</v>
      </c>
    </row>
    <row r="81" spans="2:10" x14ac:dyDescent="0.45">
      <c r="B81" t="s">
        <v>224</v>
      </c>
      <c r="C81" t="s">
        <v>112</v>
      </c>
      <c r="D81" t="s">
        <v>89</v>
      </c>
      <c r="E81">
        <v>1990</v>
      </c>
      <c r="F81" t="s">
        <v>180</v>
      </c>
      <c r="G81" t="s">
        <v>97</v>
      </c>
      <c r="H81">
        <v>64</v>
      </c>
      <c r="I81">
        <v>303</v>
      </c>
      <c r="J81">
        <v>12</v>
      </c>
    </row>
    <row r="82" spans="2:10" x14ac:dyDescent="0.45">
      <c r="B82" t="s">
        <v>225</v>
      </c>
      <c r="C82" t="s">
        <v>127</v>
      </c>
      <c r="D82" t="s">
        <v>89</v>
      </c>
      <c r="E82">
        <v>1990</v>
      </c>
      <c r="F82" t="s">
        <v>180</v>
      </c>
      <c r="G82" t="s">
        <v>97</v>
      </c>
      <c r="H82">
        <v>75</v>
      </c>
      <c r="I82">
        <v>310</v>
      </c>
      <c r="J82">
        <v>57</v>
      </c>
    </row>
    <row r="83" spans="2:10" x14ac:dyDescent="0.45">
      <c r="B83" t="s">
        <v>226</v>
      </c>
      <c r="C83" t="s">
        <v>154</v>
      </c>
      <c r="D83" t="s">
        <v>140</v>
      </c>
      <c r="E83">
        <v>1999</v>
      </c>
      <c r="F83" t="s">
        <v>180</v>
      </c>
      <c r="G83" t="s">
        <v>97</v>
      </c>
      <c r="H83">
        <v>55</v>
      </c>
      <c r="I83">
        <v>310</v>
      </c>
      <c r="J83">
        <v>83</v>
      </c>
    </row>
    <row r="84" spans="2:10" x14ac:dyDescent="0.45">
      <c r="B84" t="s">
        <v>227</v>
      </c>
      <c r="C84" t="s">
        <v>163</v>
      </c>
      <c r="D84" t="s">
        <v>89</v>
      </c>
      <c r="E84">
        <v>1993</v>
      </c>
      <c r="F84" t="s">
        <v>180</v>
      </c>
      <c r="G84" t="s">
        <v>97</v>
      </c>
      <c r="H84">
        <v>55</v>
      </c>
      <c r="I84">
        <v>312</v>
      </c>
      <c r="J84">
        <v>71</v>
      </c>
    </row>
    <row r="85" spans="2:10" x14ac:dyDescent="0.45">
      <c r="B85" t="s">
        <v>228</v>
      </c>
      <c r="C85" t="s">
        <v>229</v>
      </c>
      <c r="D85" t="s">
        <v>230</v>
      </c>
      <c r="E85">
        <v>1997</v>
      </c>
      <c r="F85" t="s">
        <v>180</v>
      </c>
      <c r="G85" t="s">
        <v>97</v>
      </c>
      <c r="H85">
        <v>90</v>
      </c>
      <c r="I85">
        <v>320</v>
      </c>
      <c r="J85">
        <v>80</v>
      </c>
    </row>
    <row r="86" spans="2:10" x14ac:dyDescent="0.45">
      <c r="B86" t="s">
        <v>231</v>
      </c>
      <c r="C86" t="s">
        <v>232</v>
      </c>
      <c r="D86" t="s">
        <v>232</v>
      </c>
      <c r="E86">
        <v>1998</v>
      </c>
      <c r="F86" t="s">
        <v>180</v>
      </c>
      <c r="G86" t="s">
        <v>97</v>
      </c>
      <c r="H86">
        <v>60</v>
      </c>
      <c r="I86">
        <v>321</v>
      </c>
      <c r="J86">
        <v>79</v>
      </c>
    </row>
    <row r="87" spans="2:10" x14ac:dyDescent="0.45">
      <c r="B87" t="s">
        <v>233</v>
      </c>
      <c r="C87" t="s">
        <v>234</v>
      </c>
      <c r="D87" t="s">
        <v>195</v>
      </c>
      <c r="E87">
        <v>1997</v>
      </c>
      <c r="F87" t="s">
        <v>180</v>
      </c>
      <c r="G87" t="s">
        <v>97</v>
      </c>
      <c r="H87">
        <v>85</v>
      </c>
      <c r="I87">
        <v>348</v>
      </c>
      <c r="J87">
        <v>55</v>
      </c>
    </row>
    <row r="88" spans="2:10" x14ac:dyDescent="0.45">
      <c r="B88" t="s">
        <v>235</v>
      </c>
      <c r="C88" t="s">
        <v>177</v>
      </c>
      <c r="D88" t="s">
        <v>178</v>
      </c>
      <c r="E88">
        <v>1998</v>
      </c>
      <c r="F88" t="s">
        <v>180</v>
      </c>
      <c r="G88" t="s">
        <v>97</v>
      </c>
      <c r="H88">
        <v>79</v>
      </c>
      <c r="I88">
        <v>350</v>
      </c>
      <c r="J88">
        <v>74</v>
      </c>
    </row>
    <row r="89" spans="2:10" x14ac:dyDescent="0.45">
      <c r="B89" t="s">
        <v>236</v>
      </c>
      <c r="C89" t="s">
        <v>177</v>
      </c>
      <c r="D89" t="s">
        <v>178</v>
      </c>
      <c r="E89">
        <v>1992</v>
      </c>
      <c r="F89" t="s">
        <v>180</v>
      </c>
      <c r="G89" t="s">
        <v>97</v>
      </c>
      <c r="H89">
        <v>78</v>
      </c>
      <c r="I89">
        <v>374</v>
      </c>
      <c r="J89">
        <v>36</v>
      </c>
    </row>
    <row r="90" spans="2:10" x14ac:dyDescent="0.45">
      <c r="B90" t="s">
        <v>237</v>
      </c>
      <c r="C90" t="s">
        <v>238</v>
      </c>
      <c r="D90" t="s">
        <v>178</v>
      </c>
      <c r="E90">
        <v>1996</v>
      </c>
      <c r="F90" t="s">
        <v>180</v>
      </c>
      <c r="G90" t="s">
        <v>97</v>
      </c>
      <c r="H90">
        <v>69</v>
      </c>
      <c r="I90">
        <v>384</v>
      </c>
      <c r="J90">
        <v>46</v>
      </c>
    </row>
    <row r="91" spans="2:10" x14ac:dyDescent="0.45">
      <c r="B91" t="s">
        <v>239</v>
      </c>
      <c r="C91" t="s">
        <v>240</v>
      </c>
      <c r="D91" t="s">
        <v>178</v>
      </c>
      <c r="E91">
        <v>1996</v>
      </c>
      <c r="F91" t="s">
        <v>180</v>
      </c>
      <c r="G91" t="s">
        <v>97</v>
      </c>
      <c r="H91">
        <v>80</v>
      </c>
      <c r="I91">
        <v>391</v>
      </c>
      <c r="J91">
        <v>25</v>
      </c>
    </row>
    <row r="92" spans="2:10" x14ac:dyDescent="0.45">
      <c r="B92" t="s">
        <v>241</v>
      </c>
      <c r="C92" t="s">
        <v>213</v>
      </c>
      <c r="D92" t="s">
        <v>178</v>
      </c>
      <c r="E92">
        <v>1999</v>
      </c>
      <c r="F92" t="s">
        <v>180</v>
      </c>
      <c r="G92" t="s">
        <v>134</v>
      </c>
      <c r="H92">
        <v>88</v>
      </c>
      <c r="I92">
        <v>421</v>
      </c>
      <c r="J92">
        <v>32</v>
      </c>
    </row>
    <row r="93" spans="2:10" x14ac:dyDescent="0.45">
      <c r="B93" t="s">
        <v>242</v>
      </c>
      <c r="C93" t="s">
        <v>154</v>
      </c>
      <c r="D93" t="s">
        <v>140</v>
      </c>
      <c r="E93">
        <v>1998</v>
      </c>
      <c r="F93" t="s">
        <v>180</v>
      </c>
      <c r="G93" t="s">
        <v>134</v>
      </c>
      <c r="H93">
        <v>88</v>
      </c>
      <c r="I93">
        <v>452</v>
      </c>
      <c r="J93">
        <v>75</v>
      </c>
    </row>
    <row r="94" spans="2:10" x14ac:dyDescent="0.45">
      <c r="B94" t="s">
        <v>243</v>
      </c>
      <c r="C94" t="s">
        <v>154</v>
      </c>
      <c r="D94" t="s">
        <v>140</v>
      </c>
      <c r="E94">
        <v>1998</v>
      </c>
      <c r="F94" t="s">
        <v>180</v>
      </c>
      <c r="G94" t="s">
        <v>134</v>
      </c>
      <c r="H94">
        <v>88</v>
      </c>
      <c r="I94">
        <v>452</v>
      </c>
      <c r="J94">
        <v>95</v>
      </c>
    </row>
    <row r="95" spans="2:10" x14ac:dyDescent="0.45">
      <c r="B95" t="s">
        <v>244</v>
      </c>
      <c r="C95" t="s">
        <v>245</v>
      </c>
      <c r="D95" t="s">
        <v>183</v>
      </c>
      <c r="E95">
        <v>2002</v>
      </c>
      <c r="F95" t="s">
        <v>246</v>
      </c>
      <c r="G95" t="s">
        <v>91</v>
      </c>
      <c r="H95">
        <v>51</v>
      </c>
      <c r="I95">
        <v>245</v>
      </c>
      <c r="J95">
        <v>66</v>
      </c>
    </row>
    <row r="96" spans="2:10" x14ac:dyDescent="0.45">
      <c r="B96" t="s">
        <v>247</v>
      </c>
      <c r="C96" t="s">
        <v>248</v>
      </c>
      <c r="D96" t="s">
        <v>249</v>
      </c>
      <c r="E96">
        <v>2002</v>
      </c>
      <c r="F96" t="s">
        <v>246</v>
      </c>
      <c r="G96" t="s">
        <v>91</v>
      </c>
      <c r="H96">
        <v>30</v>
      </c>
      <c r="I96">
        <v>274</v>
      </c>
      <c r="J96">
        <v>99</v>
      </c>
    </row>
    <row r="97" spans="2:10" x14ac:dyDescent="0.45">
      <c r="B97" t="s">
        <v>250</v>
      </c>
      <c r="C97" t="s">
        <v>213</v>
      </c>
      <c r="D97" t="s">
        <v>178</v>
      </c>
      <c r="E97">
        <v>2002</v>
      </c>
      <c r="F97" t="s">
        <v>246</v>
      </c>
      <c r="G97" t="s">
        <v>91</v>
      </c>
      <c r="H97">
        <v>66</v>
      </c>
      <c r="I97">
        <v>288</v>
      </c>
      <c r="J97">
        <v>91</v>
      </c>
    </row>
    <row r="98" spans="2:10" x14ac:dyDescent="0.45">
      <c r="B98" t="s">
        <v>251</v>
      </c>
      <c r="C98" t="s">
        <v>232</v>
      </c>
      <c r="D98" t="s">
        <v>232</v>
      </c>
      <c r="E98">
        <v>2002</v>
      </c>
      <c r="F98" t="s">
        <v>246</v>
      </c>
      <c r="G98" t="s">
        <v>97</v>
      </c>
      <c r="H98">
        <v>54</v>
      </c>
      <c r="I98">
        <v>309</v>
      </c>
      <c r="J98">
        <v>66</v>
      </c>
    </row>
    <row r="99" spans="2:10" x14ac:dyDescent="0.45">
      <c r="B99" t="s">
        <v>252</v>
      </c>
      <c r="C99" t="s">
        <v>248</v>
      </c>
      <c r="D99" t="s">
        <v>249</v>
      </c>
      <c r="E99">
        <v>2002</v>
      </c>
      <c r="F99" t="s">
        <v>246</v>
      </c>
      <c r="G99" t="s">
        <v>97</v>
      </c>
      <c r="H99">
        <v>30</v>
      </c>
      <c r="I99">
        <v>345</v>
      </c>
      <c r="J99">
        <v>86</v>
      </c>
    </row>
    <row r="100" spans="2:10" x14ac:dyDescent="0.45">
      <c r="B100" t="s">
        <v>253</v>
      </c>
      <c r="C100" t="s">
        <v>232</v>
      </c>
      <c r="D100" t="s">
        <v>232</v>
      </c>
      <c r="E100">
        <v>2002</v>
      </c>
      <c r="F100" t="s">
        <v>246</v>
      </c>
      <c r="G100" t="s">
        <v>97</v>
      </c>
      <c r="H100">
        <v>55</v>
      </c>
      <c r="I100">
        <v>355</v>
      </c>
      <c r="J100">
        <v>52</v>
      </c>
    </row>
    <row r="108" spans="2:10" x14ac:dyDescent="0.45">
      <c r="G108" t="s">
        <v>254</v>
      </c>
      <c r="H108">
        <f>SUM(H3:H100)</f>
        <v>6196</v>
      </c>
      <c r="I108">
        <f>SUM(I3:I100)</f>
        <v>27685</v>
      </c>
      <c r="J108">
        <f>SUM(J3:J100)</f>
        <v>5470</v>
      </c>
    </row>
    <row r="109" spans="2:10" x14ac:dyDescent="0.45">
      <c r="G109" t="s">
        <v>255</v>
      </c>
      <c r="H109">
        <f>AVERAGE(H3:H100)</f>
        <v>63.224489795918366</v>
      </c>
      <c r="I109">
        <f>AVERAGE(I3:I100)</f>
        <v>282.5</v>
      </c>
      <c r="J109">
        <f>AVERAGE(J3:J100)</f>
        <v>55.816326530612244</v>
      </c>
    </row>
    <row r="110" spans="2:10" x14ac:dyDescent="0.45">
      <c r="G110" t="s">
        <v>76</v>
      </c>
      <c r="H110">
        <f>MAX(H3:H100)</f>
        <v>110</v>
      </c>
      <c r="I110">
        <f>MAX(I3:I100)</f>
        <v>452</v>
      </c>
      <c r="J110">
        <f>MAX(J3:J100)</f>
        <v>99</v>
      </c>
    </row>
    <row r="111" spans="2:10" x14ac:dyDescent="0.45">
      <c r="G111" t="s">
        <v>77</v>
      </c>
      <c r="H111">
        <f>MIN(H3:H100)</f>
        <v>26</v>
      </c>
      <c r="I111">
        <f>MIN(I3:I100)</f>
        <v>229</v>
      </c>
      <c r="J111">
        <f>MIN(J3:J100)</f>
        <v>11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8770C-59BC-4970-B734-365853C93955}">
  <dimension ref="D3:H15"/>
  <sheetViews>
    <sheetView workbookViewId="0">
      <selection activeCell="D23" sqref="D23"/>
    </sheetView>
  </sheetViews>
  <sheetFormatPr defaultRowHeight="14.25" x14ac:dyDescent="0.45"/>
  <cols>
    <col min="4" max="4" width="14.9296875" bestFit="1" customWidth="1"/>
    <col min="5" max="5" width="8.59765625" bestFit="1" customWidth="1"/>
    <col min="6" max="6" width="13.6640625" bestFit="1" customWidth="1"/>
    <col min="7" max="7" width="13.19921875" bestFit="1" customWidth="1"/>
    <col min="8" max="8" width="11.86328125" bestFit="1" customWidth="1"/>
  </cols>
  <sheetData>
    <row r="3" spans="4:8" x14ac:dyDescent="0.45">
      <c r="D3" t="s">
        <v>36</v>
      </c>
      <c r="E3" t="s">
        <v>256</v>
      </c>
      <c r="F3" t="s">
        <v>257</v>
      </c>
      <c r="G3" t="s">
        <v>258</v>
      </c>
      <c r="H3" t="s">
        <v>259</v>
      </c>
    </row>
    <row r="4" spans="4:8" x14ac:dyDescent="0.45">
      <c r="D4" t="s">
        <v>260</v>
      </c>
      <c r="E4" t="s">
        <v>261</v>
      </c>
      <c r="F4">
        <v>14</v>
      </c>
      <c r="G4">
        <v>3</v>
      </c>
      <c r="H4">
        <f>F4/G4</f>
        <v>4.666666666666667</v>
      </c>
    </row>
    <row r="5" spans="4:8" x14ac:dyDescent="0.45">
      <c r="D5" t="s">
        <v>262</v>
      </c>
      <c r="E5" t="s">
        <v>263</v>
      </c>
      <c r="F5">
        <v>13</v>
      </c>
      <c r="G5">
        <v>3</v>
      </c>
      <c r="H5">
        <f t="shared" ref="H5:H12" si="0">F5/G5</f>
        <v>4.333333333333333</v>
      </c>
    </row>
    <row r="6" spans="4:8" x14ac:dyDescent="0.45">
      <c r="D6" t="s">
        <v>264</v>
      </c>
      <c r="E6" t="s">
        <v>261</v>
      </c>
      <c r="F6">
        <v>16</v>
      </c>
      <c r="G6">
        <v>2</v>
      </c>
      <c r="H6">
        <f t="shared" si="0"/>
        <v>8</v>
      </c>
    </row>
    <row r="7" spans="4:8" x14ac:dyDescent="0.45">
      <c r="D7" t="s">
        <v>265</v>
      </c>
      <c r="E7" t="s">
        <v>266</v>
      </c>
      <c r="F7">
        <v>16</v>
      </c>
      <c r="G7">
        <v>3</v>
      </c>
      <c r="H7">
        <f t="shared" si="0"/>
        <v>5.333333333333333</v>
      </c>
    </row>
    <row r="8" spans="4:8" x14ac:dyDescent="0.45">
      <c r="D8" t="s">
        <v>267</v>
      </c>
      <c r="E8" t="s">
        <v>261</v>
      </c>
      <c r="F8">
        <v>17</v>
      </c>
      <c r="G8">
        <v>5</v>
      </c>
      <c r="H8">
        <f t="shared" si="0"/>
        <v>3.4</v>
      </c>
    </row>
    <row r="9" spans="4:8" x14ac:dyDescent="0.45">
      <c r="D9" t="s">
        <v>268</v>
      </c>
      <c r="E9" t="s">
        <v>263</v>
      </c>
      <c r="F9">
        <v>12</v>
      </c>
      <c r="G9">
        <v>2</v>
      </c>
      <c r="H9">
        <f t="shared" si="0"/>
        <v>6</v>
      </c>
    </row>
    <row r="10" spans="4:8" x14ac:dyDescent="0.45">
      <c r="D10" t="s">
        <v>269</v>
      </c>
      <c r="E10" t="s">
        <v>270</v>
      </c>
      <c r="F10">
        <v>13</v>
      </c>
      <c r="G10">
        <v>3</v>
      </c>
      <c r="H10">
        <f t="shared" si="0"/>
        <v>4.333333333333333</v>
      </c>
    </row>
    <row r="11" spans="4:8" x14ac:dyDescent="0.45">
      <c r="D11" t="s">
        <v>271</v>
      </c>
      <c r="E11" t="s">
        <v>261</v>
      </c>
      <c r="F11">
        <v>17</v>
      </c>
      <c r="G11">
        <v>5</v>
      </c>
      <c r="H11">
        <f t="shared" si="0"/>
        <v>3.4</v>
      </c>
    </row>
    <row r="12" spans="4:8" x14ac:dyDescent="0.45">
      <c r="D12" t="s">
        <v>272</v>
      </c>
      <c r="E12" t="s">
        <v>261</v>
      </c>
      <c r="F12">
        <v>18</v>
      </c>
      <c r="G12">
        <v>5</v>
      </c>
      <c r="H12">
        <f t="shared" si="0"/>
        <v>3.6</v>
      </c>
    </row>
    <row r="15" spans="4:8" x14ac:dyDescent="0.45">
      <c r="F15" t="s">
        <v>273</v>
      </c>
      <c r="G15">
        <f>AVERAGE(H4:H12)</f>
        <v>4.7851851851851848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CREATING FORMULA-1</vt:lpstr>
      <vt:lpstr>CREATING FORMULA-2</vt:lpstr>
      <vt:lpstr>CREATING FORMULA-3</vt:lpstr>
      <vt:lpstr>CREATING FORMULA-4</vt:lpstr>
      <vt:lpstr>CREATING FORMULA-5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Deepali Gupta</dc:creator>
  <cp:lastModifiedBy>gdeepali676@gmail.com</cp:lastModifiedBy>
  <dcterms:created xsi:type="dcterms:W3CDTF">2021-10-08T12:40:11Z</dcterms:created>
  <dcterms:modified xsi:type="dcterms:W3CDTF">2021-10-08T12:52:54Z</dcterms:modified>
</cp:coreProperties>
</file>